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PLAN 2026 I PROJEKCIJE 2027 I 2028\"/>
    </mc:Choice>
  </mc:AlternateContent>
  <xr:revisionPtr revIDLastSave="0" documentId="13_ncr:1_{0F2FC06D-5A53-4865-BEAA-D8BA26226A14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." sheetId="11" r:id="rId7"/>
  </sheets>
  <definedNames>
    <definedName name="_xlnm.Print_Area" localSheetId="1">' Račun prihoda i rashoda'!$A$1:$G$66</definedName>
    <definedName name="_xlnm.Print_Area" localSheetId="6">'POSEBNI DIO.'!$A$2:$F$197</definedName>
    <definedName name="_xlnm.Print_Area" localSheetId="2">'Prihodi i rashodi po izvorima'!$A$1:$F$250</definedName>
    <definedName name="_xlnm.Print_Area" localSheetId="0">SAŽETAK!$A$1:$J$39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F14" i="10" s="1"/>
  <c r="J8" i="10"/>
  <c r="I8" i="10"/>
  <c r="H8" i="10"/>
  <c r="G8" i="10"/>
  <c r="F8" i="10"/>
  <c r="G14" i="10" l="1"/>
  <c r="H14" i="10"/>
  <c r="H22" i="10" s="1"/>
  <c r="H28" i="10" s="1"/>
  <c r="H29" i="10" s="1"/>
  <c r="I14" i="10"/>
  <c r="J14" i="10"/>
  <c r="J22" i="10" s="1"/>
  <c r="J28" i="10" s="1"/>
  <c r="J29" i="10" s="1"/>
  <c r="I22" i="10"/>
  <c r="I28" i="10" s="1"/>
  <c r="I29" i="10" s="1"/>
  <c r="F22" i="10"/>
  <c r="F28" i="10" s="1"/>
  <c r="F29" i="10" s="1"/>
  <c r="G22" i="10" l="1"/>
  <c r="G28" i="10" s="1"/>
  <c r="G29" i="10" s="1"/>
</calcChain>
</file>

<file path=xl/sharedStrings.xml><?xml version="1.0" encoding="utf-8"?>
<sst xmlns="http://schemas.openxmlformats.org/spreadsheetml/2006/main" count="618" uniqueCount="165">
  <si>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</si>
  <si>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</si>
  <si>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</si>
  <si>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</si>
  <si>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</si>
  <si>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</si>
  <si>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</si>
  <si>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</si>
  <si>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</si>
  <si>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</si>
  <si>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</si>
  <si>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</si>
  <si>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</si>
  <si>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…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</si>
  <si>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</si>
  <si>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</si>
  <si>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</si>
  <si>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</si>
  <si>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</si>
  <si>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</si>
  <si>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</si>
  <si>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</si>
  <si>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</si>
  <si>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</si>
  <si>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</si>
  <si>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</si>
  <si>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</si>
  <si>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</si>
  <si>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</si>
  <si>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</si>
  <si>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</si>
  <si>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</si>
  <si>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</si>
  <si>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</si>
  <si>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</si>
  <si>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</si>
  <si>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</si>
  <si>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</si>
  <si>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</si>
  <si>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</si>
  <si>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</si>
  <si>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Projekcija 
 2027.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</si>
  <si>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</si>
  <si>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</si>
  <si>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</si>
  <si>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</si>
  <si>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Brojčana oznaka i naziv</t>
  </si>
  <si>
    <t>Izvršenje 2024.</t>
  </si>
  <si>
    <t>Tekući plan 2025.</t>
  </si>
  <si>
    <t>Plan 2026.</t>
  </si>
  <si>
    <t>Projekcija 
2028.</t>
  </si>
  <si>
    <t>Projekcija 2027.</t>
  </si>
  <si>
    <t>Projekcija 2028.</t>
  </si>
  <si>
    <t>A. RAČUN PRIHODA I RASHODA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</si>
  <si>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</si>
  <si>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</si>
  <si>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</si>
  <si>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</si>
  <si>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</si>
  <si>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</si>
  <si>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</si>
  <si>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</si>
  <si>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</si>
  <si>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</si>
  <si>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</si>
  <si>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</si>
  <si>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</si>
  <si>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</si>
  <si>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</si>
  <si>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</si>
  <si>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</si>
  <si>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</si>
  <si>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</si>
  <si>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</si>
  <si>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</si>
  <si>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Razred, Naziv rashoda</t>
  </si>
  <si>
    <t>9 Vlastiti izvori</t>
  </si>
  <si>
    <t>92 Rezultat poslovanja</t>
  </si>
  <si>
    <t>SVEUKUPNO RASHODI I IZDACI</t>
  </si>
  <si>
    <t>funk. klas: 07 ZDRAVSTVO</t>
  </si>
  <si>
    <t>071 Medicinski proizvodi, pribor i oprema</t>
  </si>
  <si>
    <t>Funkc. klas: 0712 Ostali medicinski proizvodi</t>
  </si>
  <si>
    <t>074 SluŽbe javnog zdravstva</t>
  </si>
  <si>
    <t>Funkc. klas: 0740 SluŽbe javnog zdravstva</t>
  </si>
  <si>
    <t>076 Poslovi i usluge zdravstva koji nisu drugdje svrstani</t>
  </si>
  <si>
    <t>Funkc. klas: 0760 Poslovi i usluge zdravstva koji nisu drugdje svrstani</t>
  </si>
  <si>
    <t>izvor: 1 OPĆI PRIHODI I PRIMICI</t>
  </si>
  <si>
    <t>izvor: 4 Prihodi za posebne namjene</t>
  </si>
  <si>
    <t>izvor: 5 POMOĆI</t>
  </si>
  <si>
    <t>izvor: 6 DONACIJE</t>
  </si>
  <si>
    <t>129 Zakonski standardi u zdravstvu</t>
  </si>
  <si>
    <t>K100005 Uređenje i dogradnja prostora i nabavka opreme i održavanje</t>
  </si>
  <si>
    <t>131 Ulaganje u zdravstvo iznad standarda</t>
  </si>
  <si>
    <t>A100050 Sufinanciranje ulaganja u zdravstvene ustanove</t>
  </si>
  <si>
    <t>A100183 Županijske javne potrebe u zdravstvu</t>
  </si>
  <si>
    <t>K100055 Energetska obnova zgrade ZZHM KŽ - NPOO.C6.1.R1-I1.04.0220.</t>
  </si>
  <si>
    <t>149 Financiranje redovne djelatnosti iz HZZO-a</t>
  </si>
  <si>
    <t>A100140 Financiranje redovne djelatnosti iz HZZO-a</t>
  </si>
  <si>
    <t>150 Prihodi za posebne namjene korisnika</t>
  </si>
  <si>
    <t>A100141 Prihodi za posebne namjene korisnika</t>
  </si>
  <si>
    <t>151 Prihodi od nefinancijske imovine i nadoknade štete s osnova osiguranja</t>
  </si>
  <si>
    <t>A100142 Prihodi od nefinancijske imovine i nadoknade štete s osnova osiguranja</t>
  </si>
  <si>
    <t>152 Donacije</t>
  </si>
  <si>
    <t>A100143 Donacije</t>
  </si>
  <si>
    <t>156 Pomoći - FOND EU KORISNICI</t>
  </si>
  <si>
    <t>A100147 Pomoći - FOND EU KORISNICI</t>
  </si>
  <si>
    <t>163 Prihodi od financijske imovine</t>
  </si>
  <si>
    <t>A100166B Prihod od financijske imovine - korisnici</t>
  </si>
  <si>
    <t>168 Prijenos sredstava iz nenadležnih proračuna</t>
  </si>
  <si>
    <t>A100162B Prijenos sredstava iz nenadležnih proračuna</t>
  </si>
  <si>
    <t>Šifra, Naziv</t>
  </si>
  <si>
    <t>634 Pomoći od izvanproračunskih korisnika</t>
  </si>
  <si>
    <t>636 Pomoći proračunskim korisnicima iz proračuna koji im nije nadležan</t>
  </si>
  <si>
    <t>638 Pomoći temeljem prijenosa EU sredstava</t>
  </si>
  <si>
    <t>641 Prihodi od financijske imovine</t>
  </si>
  <si>
    <t>652 Prihodi po posebnim propisima</t>
  </si>
  <si>
    <t>661 Prihodi od prodaje proizvoda i robe te pruženih usluga</t>
  </si>
  <si>
    <t>663 Donacije od pravnih i fizičkih osoba izvan općeg proračuna i povrat donacija po protestiranim jamstvima</t>
  </si>
  <si>
    <t>671 Prihodi iz nadležnog proračuna za financiranje redovne djelatnosti proračunskih korisnika</t>
  </si>
  <si>
    <t>673 Prihodi od HZZO-a na temelju ugovornih obveza</t>
  </si>
  <si>
    <t>683 Ostali prihodi</t>
  </si>
  <si>
    <t>722 Prihodi od prodaje postrojenja i opreme</t>
  </si>
  <si>
    <t>723 Prihodi od prodaje prijevoznih sredstava</t>
  </si>
  <si>
    <t>311 Plaće (Bruto)</t>
  </si>
  <si>
    <t>312 Ostali rashodi za zaposlene</t>
  </si>
  <si>
    <t>313 Doprinosi na plaće</t>
  </si>
  <si>
    <t>321 Naknade troškova zaposlenima</t>
  </si>
  <si>
    <t>322 Rashodi za materijal i energiju</t>
  </si>
  <si>
    <t>323 Rashodi za usluge</t>
  </si>
  <si>
    <t>324 Naknade troškova osobama izvan radnog odnosa</t>
  </si>
  <si>
    <t>325 Rashodi lijekova i potrošnog medicinskog materijala kod zdravstvenih ustanova</t>
  </si>
  <si>
    <t>329 Ostali nespomenuti rashodi poslovanja</t>
  </si>
  <si>
    <t>343 Ostali financijski rashodi</t>
  </si>
  <si>
    <t>372 Ostale naknade građanima i kućanstvima iz proračuna</t>
  </si>
  <si>
    <t>383 Kazne, penali i naknade štete</t>
  </si>
  <si>
    <t>411 Materijalna imovina - prirodna bogatstva</t>
  </si>
  <si>
    <t>412 Nematerijalna imovina</t>
  </si>
  <si>
    <t>421 Građevinski objekti</t>
  </si>
  <si>
    <t>422 Postrojenja i oprema</t>
  </si>
  <si>
    <t>423 Prijevozna sredstva</t>
  </si>
  <si>
    <t>426 Nematerijalna proizvedena imovina</t>
  </si>
  <si>
    <t>451 Dodatna ulaganja na građevinskim objektima</t>
  </si>
  <si>
    <t>452 Dodatna ulaganja na postrojenjima i opremi</t>
  </si>
  <si>
    <t>453 Dodatna ulaganja na prijevoznim sredstvima</t>
  </si>
  <si>
    <t>454 Dodatna ulaganja za ostalu nefinancijsku imovinu</t>
  </si>
  <si>
    <t>izvor: 11 Opći prihodi i primici</t>
  </si>
  <si>
    <t>1110 OPĆI PRIHODI I PRIMICI KORISNICI</t>
  </si>
  <si>
    <t>izvor: 31 Vlastiti prihodi</t>
  </si>
  <si>
    <t>432 PRIHODI ZA POSEBNE NAMJENE - korisnici</t>
  </si>
  <si>
    <t>433 PRIHODI ZA POSEBNE NAMJENE - HZZO</t>
  </si>
  <si>
    <t>izvor: 50 Pomoći iz državnog proračuna</t>
  </si>
  <si>
    <t>501123 Pomoći iz državnog proračuna kroz opće prihode i primitke - DEC ZDRAVSTVO</t>
  </si>
  <si>
    <t>50114 Pomoći iz državnog proračuna kroz opće prihode i primitke - korisnici</t>
  </si>
  <si>
    <t>503 POMOĆI IZ NENADLEŽNIH PRORAČUNA - KORISNICI</t>
  </si>
  <si>
    <t>izvor: 56 Fondovi EU-a</t>
  </si>
  <si>
    <t>581 Nacionalni plan oporavka i otpornosti – Mehanizam za oporavak i otpornost (bespovratna sredstva)</t>
  </si>
  <si>
    <t>611 Donacije</t>
  </si>
  <si>
    <t>711 Prihodi od nefinancijske imovine i nadoknade štete s osnova osiguranja</t>
  </si>
  <si>
    <t>922 REZULTAT-VIŠAK/MANJAK</t>
  </si>
  <si>
    <t>izvor: 3 VLASTITI PRIHODI</t>
  </si>
  <si>
    <t>izvor: 7 Prihodi od nefin. imovine i nadoknade štete s osnova osig.</t>
  </si>
  <si>
    <t>FINANCIJSKI PLAN ZAVODA ZA HITNU MEDICINU KARLOVAČKE ŽUPANIJE 
ZA 2026. I PROJEKCIJA ZA 2027. I 2028. GODINU</t>
  </si>
  <si>
    <t xml:space="preserve"> FINANCIJSKI PLAN ZAVODA ZA HITNU MEDICINU KARLOVAČKE ŽUPANIJE 
ZA 2026. I PROJEKCIJA ZA 2027. I 2028. GODINU</t>
  </si>
  <si>
    <t>FINANCIJSKI PLANA ZAVODA ZA HITNU MEDICINU KARLOVAČKE ŽUPANIJE 
ZA 2026. I PROJEKCIJA ZA 2027. I 2028. GODINU</t>
  </si>
  <si>
    <t>FINANCIJSKI PLAN ZAVODA ZA HITNU MEDICINU KARLOVAČKE ŽUPANIJE 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</si>
</sst>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3.5"/>
      <color rgb="FF000000"/>
      <name val="Microsoft Sans Serif"/>
      <family val="2"/>
      <charset val="238"/>
    </font>
    <font>
      <sz val="9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80"/>
      <name val="Verdana"/>
      <family val="2"/>
      <charset val="238"/>
    </font>
    <font>
      <b/>
      <sz val="10"/>
      <color rgb="FF000080"/>
      <name val="Verdana"/>
      <family val="2"/>
      <charset val="238"/>
    </font>
    <font>
      <b/>
      <sz val="9"/>
      <color rgb="FF000080"/>
      <name val="Verdana"/>
      <family val="2"/>
      <charset val="238"/>
    </font>
    <font>
      <sz val="12"/>
      <color rgb="FF000000"/>
      <name val="Microsoft Sans Serif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D3D3D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20" fillId="0" borderId="0" xfId="0" applyFont="1" applyAlignment="1">
      <alignment horizontal="left" indent="1"/>
    </xf>
    <xf numFmtId="0" fontId="20" fillId="5" borderId="0" xfId="0" applyFont="1" applyFill="1" applyAlignment="1">
      <alignment horizontal="left" indent="1"/>
    </xf>
    <xf numFmtId="0" fontId="20" fillId="6" borderId="0" xfId="0" applyFont="1" applyFill="1" applyAlignment="1">
      <alignment horizontal="left" indent="1"/>
    </xf>
    <xf numFmtId="0" fontId="22" fillId="7" borderId="7" xfId="0" applyFont="1" applyFill="1" applyBorder="1" applyAlignment="1">
      <alignment horizontal="left" wrapText="1" indent="1"/>
    </xf>
    <xf numFmtId="4" fontId="22" fillId="7" borderId="7" xfId="0" applyNumberFormat="1" applyFont="1" applyFill="1" applyBorder="1" applyAlignment="1">
      <alignment horizontal="right" wrapText="1" indent="1"/>
    </xf>
    <xf numFmtId="0" fontId="20" fillId="7" borderId="0" xfId="0" applyFont="1" applyFill="1" applyAlignment="1">
      <alignment horizontal="left" indent="1"/>
    </xf>
    <xf numFmtId="0" fontId="22" fillId="7" borderId="7" xfId="0" applyFont="1" applyFill="1" applyBorder="1" applyAlignment="1">
      <alignment horizontal="right" wrapText="1" indent="1"/>
    </xf>
    <xf numFmtId="0" fontId="20" fillId="2" borderId="0" xfId="0" applyFont="1" applyFill="1" applyAlignment="1">
      <alignment horizontal="left" indent="1"/>
    </xf>
    <xf numFmtId="0" fontId="19" fillId="0" borderId="3" xfId="0" applyFont="1" applyBorder="1" applyAlignment="1">
      <alignment horizontal="center" vertical="center" wrapText="1" shrinkToFit="1"/>
    </xf>
    <xf numFmtId="0" fontId="22" fillId="8" borderId="7" xfId="0" applyFont="1" applyFill="1" applyBorder="1" applyAlignment="1">
      <alignment horizontal="left" wrapText="1" indent="1"/>
    </xf>
    <xf numFmtId="4" fontId="22" fillId="8" borderId="7" xfId="0" applyNumberFormat="1" applyFont="1" applyFill="1" applyBorder="1" applyAlignment="1">
      <alignment horizontal="right" wrapText="1" indent="1"/>
    </xf>
    <xf numFmtId="0" fontId="20" fillId="8" borderId="0" xfId="0" applyFont="1" applyFill="1" applyAlignment="1">
      <alignment horizontal="left" indent="1"/>
    </xf>
    <xf numFmtId="0" fontId="23" fillId="8" borderId="7" xfId="0" applyFont="1" applyFill="1" applyBorder="1" applyAlignment="1">
      <alignment horizontal="left" wrapText="1" indent="1"/>
    </xf>
    <xf numFmtId="4" fontId="23" fillId="8" borderId="7" xfId="0" applyNumberFormat="1" applyFont="1" applyFill="1" applyBorder="1" applyAlignment="1">
      <alignment horizontal="right" wrapText="1" indent="1"/>
    </xf>
    <xf numFmtId="0" fontId="23" fillId="8" borderId="7" xfId="0" applyFont="1" applyFill="1" applyBorder="1" applyAlignment="1">
      <alignment horizontal="right" wrapText="1" indent="1"/>
    </xf>
    <xf numFmtId="0" fontId="19" fillId="0" borderId="6" xfId="0" applyFont="1" applyBorder="1" applyAlignment="1">
      <alignment horizontal="center" vertical="center" shrinkToFit="1"/>
    </xf>
    <xf numFmtId="0" fontId="24" fillId="8" borderId="7" xfId="0" applyFont="1" applyFill="1" applyBorder="1" applyAlignment="1">
      <alignment horizontal="left" wrapText="1" indent="1"/>
    </xf>
    <xf numFmtId="4" fontId="24" fillId="8" borderId="7" xfId="0" applyNumberFormat="1" applyFont="1" applyFill="1" applyBorder="1" applyAlignment="1">
      <alignment horizontal="right" wrapText="1" indent="1"/>
    </xf>
    <xf numFmtId="0" fontId="22" fillId="9" borderId="7" xfId="0" applyFont="1" applyFill="1" applyBorder="1" applyAlignment="1">
      <alignment horizontal="left" wrapText="1" indent="1"/>
    </xf>
    <xf numFmtId="4" fontId="22" fillId="9" borderId="7" xfId="0" applyNumberFormat="1" applyFont="1" applyFill="1" applyBorder="1" applyAlignment="1">
      <alignment horizontal="right" wrapText="1" indent="1"/>
    </xf>
    <xf numFmtId="0" fontId="20" fillId="9" borderId="0" xfId="0" applyFont="1" applyFill="1" applyAlignment="1">
      <alignment horizontal="left" indent="1"/>
    </xf>
    <xf numFmtId="0" fontId="23" fillId="8" borderId="7" xfId="0" applyFont="1" applyFill="1" applyBorder="1" applyAlignment="1">
      <alignment horizontal="left" wrapText="1" indent="2"/>
    </xf>
    <xf numFmtId="0" fontId="22" fillId="9" borderId="7" xfId="0" applyFont="1" applyFill="1" applyBorder="1" applyAlignment="1">
      <alignment horizontal="right" wrapText="1" indent="1"/>
    </xf>
    <xf numFmtId="0" fontId="25" fillId="0" borderId="0" xfId="0" applyFont="1" applyAlignment="1">
      <alignment horizontal="left" indent="1"/>
    </xf>
    <xf numFmtId="0" fontId="19" fillId="4" borderId="3" xfId="0" applyFont="1" applyFill="1" applyBorder="1" applyAlignment="1">
      <alignment horizontal="center" vertical="center" wrapText="1" indent="1"/>
    </xf>
    <xf numFmtId="0" fontId="21" fillId="5" borderId="7" xfId="0" applyFont="1" applyFill="1" applyBorder="1" applyAlignment="1">
      <alignment horizontal="left" wrapText="1" indent="1"/>
    </xf>
    <xf numFmtId="0" fontId="22" fillId="6" borderId="7" xfId="0" applyFont="1" applyFill="1" applyBorder="1" applyAlignment="1">
      <alignment horizontal="left" wrapText="1" indent="1"/>
    </xf>
    <xf numFmtId="4" fontId="22" fillId="6" borderId="7" xfId="0" applyNumberFormat="1" applyFont="1" applyFill="1" applyBorder="1" applyAlignment="1">
      <alignment horizontal="right" wrapText="1" indent="1"/>
    </xf>
    <xf numFmtId="4" fontId="21" fillId="5" borderId="7" xfId="0" applyNumberFormat="1" applyFont="1" applyFill="1" applyBorder="1" applyAlignment="1">
      <alignment horizontal="right" wrapText="1" indent="1"/>
    </xf>
    <xf numFmtId="0" fontId="22" fillId="8" borderId="7" xfId="0" applyFont="1" applyFill="1" applyBorder="1" applyAlignment="1">
      <alignment horizontal="right" wrapText="1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0" fontId="28" fillId="5" borderId="7" xfId="0" applyFont="1" applyFill="1" applyBorder="1" applyAlignment="1">
      <alignment horizontal="left" wrapText="1" indent="1"/>
    </xf>
    <xf numFmtId="4" fontId="20" fillId="6" borderId="7" xfId="0" applyNumberFormat="1" applyFont="1" applyFill="1" applyBorder="1" applyAlignment="1">
      <alignment horizontal="right" wrapText="1" indent="1"/>
    </xf>
    <xf numFmtId="4" fontId="20" fillId="7" borderId="7" xfId="0" applyNumberFormat="1" applyFont="1" applyFill="1" applyBorder="1" applyAlignment="1">
      <alignment horizontal="right" wrapText="1" indent="1"/>
    </xf>
    <xf numFmtId="0" fontId="20" fillId="8" borderId="7" xfId="0" applyFont="1" applyFill="1" applyBorder="1" applyAlignment="1">
      <alignment horizontal="left" wrapText="1" indent="1"/>
    </xf>
    <xf numFmtId="0" fontId="20" fillId="7" borderId="7" xfId="0" applyFont="1" applyFill="1" applyBorder="1" applyAlignment="1">
      <alignment horizontal="left" wrapText="1" indent="1"/>
    </xf>
    <xf numFmtId="4" fontId="29" fillId="5" borderId="7" xfId="0" applyNumberFormat="1" applyFont="1" applyFill="1" applyBorder="1" applyAlignment="1">
      <alignment horizontal="right" wrapText="1" indent="1"/>
    </xf>
    <xf numFmtId="4" fontId="30" fillId="5" borderId="7" xfId="0" applyNumberFormat="1" applyFont="1" applyFill="1" applyBorder="1" applyAlignment="1">
      <alignment horizontal="right" wrapText="1" indent="1"/>
    </xf>
    <xf numFmtId="0" fontId="20" fillId="9" borderId="7" xfId="0" applyFont="1" applyFill="1" applyBorder="1" applyAlignment="1">
      <alignment horizontal="right" wrapText="1" indent="1"/>
    </xf>
    <xf numFmtId="0" fontId="20" fillId="8" borderId="7" xfId="0" applyFont="1" applyFill="1" applyBorder="1" applyAlignment="1">
      <alignment horizontal="right" wrapText="1" indent="1"/>
    </xf>
    <xf numFmtId="0" fontId="20" fillId="9" borderId="7" xfId="0" applyFont="1" applyFill="1" applyBorder="1" applyAlignment="1">
      <alignment horizontal="left" wrapText="1" indent="1"/>
    </xf>
    <xf numFmtId="4" fontId="20" fillId="9" borderId="7" xfId="0" applyNumberFormat="1" applyFont="1" applyFill="1" applyBorder="1" applyAlignment="1">
      <alignment horizontal="right" wrapText="1" indent="1"/>
    </xf>
    <xf numFmtId="4" fontId="20" fillId="8" borderId="7" xfId="0" applyNumberFormat="1" applyFont="1" applyFill="1" applyBorder="1" applyAlignment="1">
      <alignment horizontal="right" wrapText="1" indent="1"/>
    </xf>
    <xf numFmtId="0" fontId="31" fillId="8" borderId="7" xfId="0" applyFont="1" applyFill="1" applyBorder="1" applyAlignment="1">
      <alignment horizontal="left" wrapText="1" indent="1"/>
    </xf>
    <xf numFmtId="4" fontId="32" fillId="8" borderId="7" xfId="0" applyNumberFormat="1" applyFont="1" applyFill="1" applyBorder="1" applyAlignment="1">
      <alignment horizontal="right" wrapText="1" indent="1"/>
    </xf>
    <xf numFmtId="0" fontId="33" fillId="8" borderId="0" xfId="0" applyFont="1" applyFill="1" applyAlignment="1">
      <alignment horizontal="left" indent="1"/>
    </xf>
    <xf numFmtId="4" fontId="34" fillId="8" borderId="7" xfId="0" applyNumberFormat="1" applyFont="1" applyFill="1" applyBorder="1" applyAlignment="1">
      <alignment horizontal="right" wrapText="1" indent="1"/>
    </xf>
    <xf numFmtId="4" fontId="35" fillId="8" borderId="7" xfId="0" applyNumberFormat="1" applyFont="1" applyFill="1" applyBorder="1" applyAlignment="1">
      <alignment horizontal="right" wrapText="1" indent="1"/>
    </xf>
    <xf numFmtId="0" fontId="22" fillId="10" borderId="7" xfId="0" applyFont="1" applyFill="1" applyBorder="1" applyAlignment="1">
      <alignment horizontal="left" wrapText="1" indent="1"/>
    </xf>
    <xf numFmtId="4" fontId="22" fillId="10" borderId="7" xfId="0" applyNumberFormat="1" applyFont="1" applyFill="1" applyBorder="1" applyAlignment="1">
      <alignment horizontal="right" wrapText="1" indent="1"/>
    </xf>
    <xf numFmtId="0" fontId="22" fillId="10" borderId="7" xfId="0" applyFont="1" applyFill="1" applyBorder="1" applyAlignment="1">
      <alignment horizontal="right" wrapText="1" indent="1"/>
    </xf>
    <xf numFmtId="0" fontId="20" fillId="10" borderId="0" xfId="0" applyFont="1" applyFill="1" applyAlignment="1">
      <alignment horizontal="left" indent="1"/>
    </xf>
    <xf numFmtId="0" fontId="23" fillId="8" borderId="7" xfId="0" applyFont="1" applyFill="1" applyBorder="1" applyAlignment="1">
      <alignment horizontal="left" wrapText="1" indent="3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sqref="A1:J3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5" t="s">
        <v>161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15" t="s">
        <v>8</v>
      </c>
      <c r="B3" s="115"/>
      <c r="C3" s="115"/>
      <c r="D3" s="115"/>
      <c r="E3" s="115"/>
      <c r="F3" s="115"/>
      <c r="G3" s="115"/>
      <c r="H3" s="115"/>
      <c r="I3" s="128"/>
      <c r="J3" s="128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15" t="s">
        <v>11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15</v>
      </c>
    </row>
    <row r="7" spans="1:10" ht="25.5" x14ac:dyDescent="0.25">
      <c r="A7" s="23"/>
      <c r="B7" s="24"/>
      <c r="C7" s="24"/>
      <c r="D7" s="25"/>
      <c r="E7" s="26"/>
      <c r="F7" s="3" t="s">
        <v>47</v>
      </c>
      <c r="G7" s="3" t="s">
        <v>48</v>
      </c>
      <c r="H7" s="3" t="s">
        <v>49</v>
      </c>
      <c r="I7" s="3" t="s">
        <v>41</v>
      </c>
      <c r="J7" s="3" t="s">
        <v>50</v>
      </c>
    </row>
    <row r="8" spans="1:10" x14ac:dyDescent="0.25">
      <c r="A8" s="120" t="s">
        <v>0</v>
      </c>
      <c r="B8" s="114"/>
      <c r="C8" s="114"/>
      <c r="D8" s="114"/>
      <c r="E8" s="129"/>
      <c r="F8" s="86">
        <f>F9+F10</f>
        <v>9436204.6899999995</v>
      </c>
      <c r="G8" s="86">
        <f t="shared" ref="G8:J8" si="0">G9+G10</f>
        <v>13554163.970000001</v>
      </c>
      <c r="H8" s="27">
        <f t="shared" si="0"/>
        <v>13058121</v>
      </c>
      <c r="I8" s="27">
        <f t="shared" si="0"/>
        <v>12727799</v>
      </c>
      <c r="J8" s="27">
        <f t="shared" si="0"/>
        <v>12797799</v>
      </c>
    </row>
    <row r="9" spans="1:10" x14ac:dyDescent="0.25">
      <c r="A9" s="130" t="s">
        <v>16</v>
      </c>
      <c r="B9" s="131"/>
      <c r="C9" s="131"/>
      <c r="D9" s="131"/>
      <c r="E9" s="127"/>
      <c r="F9" s="85">
        <v>9436204.6899999995</v>
      </c>
      <c r="G9" s="85">
        <v>13538093.970000001</v>
      </c>
      <c r="H9" s="28">
        <v>13042051</v>
      </c>
      <c r="I9" s="28">
        <v>12711749</v>
      </c>
      <c r="J9" s="28">
        <v>12781749</v>
      </c>
    </row>
    <row r="10" spans="1:10" x14ac:dyDescent="0.25">
      <c r="A10" s="126" t="s">
        <v>17</v>
      </c>
      <c r="B10" s="127"/>
      <c r="C10" s="127"/>
      <c r="D10" s="127"/>
      <c r="E10" s="127"/>
      <c r="F10" s="85"/>
      <c r="G10" s="85">
        <v>16070</v>
      </c>
      <c r="H10" s="28">
        <v>16070</v>
      </c>
      <c r="I10" s="28">
        <v>16050</v>
      </c>
      <c r="J10" s="28">
        <v>16050</v>
      </c>
    </row>
    <row r="11" spans="1:10" x14ac:dyDescent="0.25">
      <c r="A11" s="31" t="s">
        <v>1</v>
      </c>
      <c r="B11" s="35"/>
      <c r="C11" s="35"/>
      <c r="D11" s="35"/>
      <c r="E11" s="35"/>
      <c r="F11" s="86">
        <f>F12+F13</f>
        <v>9179509.5200000014</v>
      </c>
      <c r="G11" s="86">
        <f t="shared" ref="G11:J11" si="1">G12+G13</f>
        <v>13815936.1</v>
      </c>
      <c r="H11" s="27">
        <f t="shared" si="1"/>
        <v>13058121</v>
      </c>
      <c r="I11" s="27">
        <f t="shared" si="1"/>
        <v>12727799</v>
      </c>
      <c r="J11" s="27">
        <f t="shared" si="1"/>
        <v>12797799</v>
      </c>
    </row>
    <row r="12" spans="1:10" x14ac:dyDescent="0.25">
      <c r="A12" s="132" t="s">
        <v>18</v>
      </c>
      <c r="B12" s="131"/>
      <c r="C12" s="131"/>
      <c r="D12" s="131"/>
      <c r="E12" s="131"/>
      <c r="F12" s="85">
        <v>8531245.8900000006</v>
      </c>
      <c r="G12" s="85">
        <v>11956748.5</v>
      </c>
      <c r="H12" s="28">
        <v>11735518</v>
      </c>
      <c r="I12" s="28">
        <v>11591118</v>
      </c>
      <c r="J12" s="36">
        <v>11661118</v>
      </c>
    </row>
    <row r="13" spans="1:10" x14ac:dyDescent="0.25">
      <c r="A13" s="126" t="s">
        <v>19</v>
      </c>
      <c r="B13" s="127"/>
      <c r="C13" s="127"/>
      <c r="D13" s="127"/>
      <c r="E13" s="127"/>
      <c r="F13" s="85">
        <v>648263.63</v>
      </c>
      <c r="G13" s="85">
        <v>1859187.6</v>
      </c>
      <c r="H13" s="28">
        <v>1322603</v>
      </c>
      <c r="I13" s="28">
        <v>1136681</v>
      </c>
      <c r="J13" s="36">
        <v>1136681</v>
      </c>
    </row>
    <row r="14" spans="1:10" x14ac:dyDescent="0.25">
      <c r="A14" s="113" t="s">
        <v>27</v>
      </c>
      <c r="B14" s="114"/>
      <c r="C14" s="114"/>
      <c r="D14" s="114"/>
      <c r="E14" s="114"/>
      <c r="F14" s="86">
        <f>F8-F11</f>
        <v>256695.16999999806</v>
      </c>
      <c r="G14" s="86">
        <f t="shared" ref="G14:J14" si="2">G8-G11</f>
        <v>-261772.12999999896</v>
      </c>
      <c r="H14" s="27">
        <f t="shared" si="2"/>
        <v>0</v>
      </c>
      <c r="I14" s="27">
        <f t="shared" si="2"/>
        <v>0</v>
      </c>
      <c r="J14" s="27">
        <f t="shared" si="2"/>
        <v>0</v>
      </c>
    </row>
    <row r="15" spans="1:10" ht="18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115" t="s">
        <v>12</v>
      </c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3"/>
      <c r="B18" s="24"/>
      <c r="C18" s="24"/>
      <c r="D18" s="25"/>
      <c r="E18" s="26"/>
      <c r="F18" s="3" t="s">
        <v>47</v>
      </c>
      <c r="G18" s="3" t="s">
        <v>48</v>
      </c>
      <c r="H18" s="3" t="s">
        <v>49</v>
      </c>
      <c r="I18" s="3" t="s">
        <v>41</v>
      </c>
      <c r="J18" s="3" t="s">
        <v>50</v>
      </c>
    </row>
    <row r="19" spans="1:10" x14ac:dyDescent="0.25">
      <c r="A19" s="126" t="s">
        <v>20</v>
      </c>
      <c r="B19" s="127"/>
      <c r="C19" s="127"/>
      <c r="D19" s="127"/>
      <c r="E19" s="127"/>
      <c r="F19" s="28"/>
      <c r="G19" s="28"/>
      <c r="H19" s="28"/>
      <c r="I19" s="28"/>
      <c r="J19" s="36"/>
    </row>
    <row r="20" spans="1:10" x14ac:dyDescent="0.25">
      <c r="A20" s="126" t="s">
        <v>21</v>
      </c>
      <c r="B20" s="127"/>
      <c r="C20" s="127"/>
      <c r="D20" s="127"/>
      <c r="E20" s="127"/>
      <c r="F20" s="28"/>
      <c r="G20" s="28"/>
      <c r="H20" s="28"/>
      <c r="I20" s="28"/>
      <c r="J20" s="36"/>
    </row>
    <row r="21" spans="1:10" x14ac:dyDescent="0.25">
      <c r="A21" s="113" t="s">
        <v>2</v>
      </c>
      <c r="B21" s="114"/>
      <c r="C21" s="114"/>
      <c r="D21" s="114"/>
      <c r="E21" s="114"/>
      <c r="F21" s="27">
        <f>F19-F20</f>
        <v>0</v>
      </c>
      <c r="G21" s="27">
        <f t="shared" ref="G21:J21" si="3">G19-G20</f>
        <v>0</v>
      </c>
      <c r="H21" s="27">
        <f t="shared" si="3"/>
        <v>0</v>
      </c>
      <c r="I21" s="27">
        <f t="shared" si="3"/>
        <v>0</v>
      </c>
      <c r="J21" s="27">
        <f t="shared" si="3"/>
        <v>0</v>
      </c>
    </row>
    <row r="22" spans="1:10" x14ac:dyDescent="0.25">
      <c r="A22" s="113" t="s">
        <v>28</v>
      </c>
      <c r="B22" s="114"/>
      <c r="C22" s="114"/>
      <c r="D22" s="114"/>
      <c r="E22" s="114"/>
      <c r="F22" s="86">
        <f>F14+F21</f>
        <v>256695.16999999806</v>
      </c>
      <c r="G22" s="86">
        <f t="shared" ref="G22:J22" si="4">G14+G21</f>
        <v>-261772.12999999896</v>
      </c>
      <c r="H22" s="27">
        <f t="shared" si="4"/>
        <v>0</v>
      </c>
      <c r="I22" s="27">
        <f t="shared" si="4"/>
        <v>0</v>
      </c>
      <c r="J22" s="27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15" t="s">
        <v>29</v>
      </c>
      <c r="B24" s="116"/>
      <c r="C24" s="116"/>
      <c r="D24" s="116"/>
      <c r="E24" s="116"/>
      <c r="F24" s="116"/>
      <c r="G24" s="116"/>
      <c r="H24" s="116"/>
      <c r="I24" s="116"/>
      <c r="J24" s="116"/>
    </row>
    <row r="25" spans="1:10" ht="15.75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25.5" x14ac:dyDescent="0.25">
      <c r="A26" s="23"/>
      <c r="B26" s="24"/>
      <c r="C26" s="24"/>
      <c r="D26" s="25"/>
      <c r="E26" s="26"/>
      <c r="F26" s="3" t="s">
        <v>47</v>
      </c>
      <c r="G26" s="3" t="s">
        <v>48</v>
      </c>
      <c r="H26" s="3" t="s">
        <v>49</v>
      </c>
      <c r="I26" s="3" t="s">
        <v>41</v>
      </c>
      <c r="J26" s="3" t="s">
        <v>50</v>
      </c>
    </row>
    <row r="27" spans="1:10" ht="15" customHeight="1" x14ac:dyDescent="0.25">
      <c r="A27" s="117" t="s">
        <v>30</v>
      </c>
      <c r="B27" s="118"/>
      <c r="C27" s="118"/>
      <c r="D27" s="118"/>
      <c r="E27" s="119"/>
      <c r="F27" s="87">
        <v>5076.96</v>
      </c>
      <c r="G27" s="87">
        <v>261772.13</v>
      </c>
      <c r="H27" s="37">
        <v>0</v>
      </c>
      <c r="I27" s="37">
        <v>0</v>
      </c>
      <c r="J27" s="38">
        <v>0</v>
      </c>
    </row>
    <row r="28" spans="1:10" ht="15" customHeight="1" x14ac:dyDescent="0.25">
      <c r="A28" s="113" t="s">
        <v>31</v>
      </c>
      <c r="B28" s="114"/>
      <c r="C28" s="114"/>
      <c r="D28" s="114"/>
      <c r="E28" s="114"/>
      <c r="F28" s="88">
        <f>F22+F27</f>
        <v>261772.12999999805</v>
      </c>
      <c r="G28" s="39">
        <f t="shared" ref="G28:J28" si="5">G22+G27</f>
        <v>1.0477378964424133E-9</v>
      </c>
      <c r="H28" s="39">
        <f t="shared" si="5"/>
        <v>0</v>
      </c>
      <c r="I28" s="39">
        <f t="shared" si="5"/>
        <v>0</v>
      </c>
      <c r="J28" s="40">
        <f t="shared" si="5"/>
        <v>0</v>
      </c>
    </row>
    <row r="29" spans="1:10" ht="45" customHeight="1" x14ac:dyDescent="0.25">
      <c r="A29" s="120" t="s">
        <v>32</v>
      </c>
      <c r="B29" s="121"/>
      <c r="C29" s="121"/>
      <c r="D29" s="121"/>
      <c r="E29" s="122"/>
      <c r="F29" s="39">
        <f>F14+F21+F27-F28</f>
        <v>0</v>
      </c>
      <c r="G29" s="39">
        <f t="shared" ref="G29:J29" si="6">G14+G21+G27-G28</f>
        <v>0</v>
      </c>
      <c r="H29" s="39">
        <f t="shared" si="6"/>
        <v>0</v>
      </c>
      <c r="I29" s="39">
        <f t="shared" si="6"/>
        <v>0</v>
      </c>
      <c r="J29" s="40">
        <f t="shared" si="6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123" t="s">
        <v>26</v>
      </c>
      <c r="B31" s="123"/>
      <c r="C31" s="123"/>
      <c r="D31" s="123"/>
      <c r="E31" s="123"/>
      <c r="F31" s="123"/>
      <c r="G31" s="123"/>
      <c r="H31" s="123"/>
      <c r="I31" s="123"/>
      <c r="J31" s="123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50" t="s">
        <v>47</v>
      </c>
      <c r="G33" s="50" t="s">
        <v>48</v>
      </c>
      <c r="H33" s="50" t="s">
        <v>49</v>
      </c>
      <c r="I33" s="50" t="s">
        <v>41</v>
      </c>
      <c r="J33" s="50" t="s">
        <v>50</v>
      </c>
    </row>
    <row r="34" spans="1:10" x14ac:dyDescent="0.25">
      <c r="A34" s="117" t="s">
        <v>30</v>
      </c>
      <c r="B34" s="118"/>
      <c r="C34" s="118"/>
      <c r="D34" s="118"/>
      <c r="E34" s="119"/>
      <c r="F34" s="37">
        <v>0</v>
      </c>
      <c r="G34" s="37">
        <f>F37</f>
        <v>0</v>
      </c>
      <c r="H34" s="37">
        <f>G37</f>
        <v>0</v>
      </c>
      <c r="I34" s="37">
        <f>H37</f>
        <v>0</v>
      </c>
      <c r="J34" s="38">
        <f>I37</f>
        <v>0</v>
      </c>
    </row>
    <row r="35" spans="1:10" ht="28.5" customHeight="1" x14ac:dyDescent="0.25">
      <c r="A35" s="117" t="s">
        <v>33</v>
      </c>
      <c r="B35" s="118"/>
      <c r="C35" s="118"/>
      <c r="D35" s="118"/>
      <c r="E35" s="119"/>
      <c r="F35" s="37">
        <v>0</v>
      </c>
      <c r="G35" s="37">
        <v>0</v>
      </c>
      <c r="H35" s="37">
        <v>0</v>
      </c>
      <c r="I35" s="37">
        <v>0</v>
      </c>
      <c r="J35" s="38">
        <v>0</v>
      </c>
    </row>
    <row r="36" spans="1:10" x14ac:dyDescent="0.25">
      <c r="A36" s="117" t="s">
        <v>34</v>
      </c>
      <c r="B36" s="124"/>
      <c r="C36" s="124"/>
      <c r="D36" s="124"/>
      <c r="E36" s="125"/>
      <c r="F36" s="37">
        <v>0</v>
      </c>
      <c r="G36" s="37">
        <v>0</v>
      </c>
      <c r="H36" s="37">
        <v>0</v>
      </c>
      <c r="I36" s="37">
        <v>0</v>
      </c>
      <c r="J36" s="38">
        <v>0</v>
      </c>
    </row>
    <row r="37" spans="1:10" ht="15" customHeight="1" x14ac:dyDescent="0.25">
      <c r="A37" s="113" t="s">
        <v>31</v>
      </c>
      <c r="B37" s="114"/>
      <c r="C37" s="114"/>
      <c r="D37" s="114"/>
      <c r="E37" s="114"/>
      <c r="F37" s="29">
        <f>F34-F35+F36</f>
        <v>0</v>
      </c>
      <c r="G37" s="29">
        <f t="shared" ref="G37:J37" si="7">G34-G35+G36</f>
        <v>0</v>
      </c>
      <c r="H37" s="29">
        <f t="shared" si="7"/>
        <v>0</v>
      </c>
      <c r="I37" s="29">
        <f t="shared" si="7"/>
        <v>0</v>
      </c>
      <c r="J37" s="51">
        <f t="shared" si="7"/>
        <v>0</v>
      </c>
    </row>
    <row r="38" spans="1:10" ht="17.25" customHeight="1" x14ac:dyDescent="0.25"/>
    <row r="39" spans="1:10" x14ac:dyDescent="0.25">
      <c r="A39" s="111"/>
      <c r="B39" s="112"/>
      <c r="C39" s="112"/>
      <c r="D39" s="112"/>
      <c r="E39" s="112"/>
      <c r="F39" s="112"/>
      <c r="G39" s="112"/>
      <c r="H39" s="112"/>
      <c r="I39" s="112"/>
      <c r="J39" s="112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P66"/>
  <sheetViews>
    <sheetView workbookViewId="0">
      <selection sqref="A1:G66"/>
    </sheetView>
  </sheetViews>
  <sheetFormatPr defaultRowHeight="15" x14ac:dyDescent="0.25"/>
  <cols>
    <col min="1" max="1" width="51" customWidth="1"/>
    <col min="2" max="2" width="26.85546875" customWidth="1"/>
    <col min="3" max="6" width="23.42578125" customWidth="1"/>
    <col min="7" max="7" width="23.140625" customWidth="1"/>
  </cols>
  <sheetData>
    <row r="1" spans="1:120" ht="42" customHeight="1" x14ac:dyDescent="0.25">
      <c r="A1" s="115" t="s">
        <v>162</v>
      </c>
      <c r="B1" s="115"/>
      <c r="C1" s="115"/>
      <c r="D1" s="115"/>
      <c r="E1" s="115"/>
      <c r="F1" s="115"/>
      <c r="G1" s="115"/>
    </row>
    <row r="2" spans="1:120" ht="18" customHeight="1" x14ac:dyDescent="0.25">
      <c r="A2" s="4"/>
      <c r="B2" s="4"/>
      <c r="C2" s="4"/>
      <c r="D2" s="4"/>
      <c r="E2" s="4"/>
      <c r="F2" s="4"/>
      <c r="G2" s="4"/>
    </row>
    <row r="3" spans="1:120" ht="15.75" customHeight="1" x14ac:dyDescent="0.25">
      <c r="A3" s="115" t="s">
        <v>8</v>
      </c>
      <c r="B3" s="115"/>
      <c r="C3" s="115"/>
      <c r="D3" s="115"/>
      <c r="E3" s="115"/>
      <c r="F3" s="115"/>
      <c r="G3" s="115"/>
    </row>
    <row r="4" spans="1:120" ht="18" x14ac:dyDescent="0.25">
      <c r="A4" s="4"/>
      <c r="B4" s="4"/>
      <c r="C4" s="4"/>
      <c r="D4" s="4"/>
      <c r="E4" s="4"/>
      <c r="F4" s="5"/>
      <c r="G4" s="5"/>
    </row>
    <row r="5" spans="1:120" ht="18" customHeight="1" x14ac:dyDescent="0.25">
      <c r="A5" s="115" t="s">
        <v>3</v>
      </c>
      <c r="B5" s="115"/>
      <c r="C5" s="115"/>
      <c r="D5" s="115"/>
      <c r="E5" s="115"/>
      <c r="F5" s="115"/>
      <c r="G5" s="115"/>
    </row>
    <row r="6" spans="1:120" ht="18" x14ac:dyDescent="0.25">
      <c r="A6" s="4"/>
      <c r="B6" s="4"/>
      <c r="C6" s="4"/>
      <c r="D6" s="4"/>
      <c r="E6" s="4"/>
      <c r="F6" s="5"/>
      <c r="G6" s="5"/>
    </row>
    <row r="7" spans="1:120" ht="15.75" customHeight="1" x14ac:dyDescent="0.25">
      <c r="A7" s="115" t="s">
        <v>35</v>
      </c>
      <c r="B7" s="115"/>
      <c r="C7" s="115"/>
      <c r="D7" s="115"/>
      <c r="E7" s="115"/>
      <c r="F7" s="115"/>
      <c r="G7" s="115"/>
    </row>
    <row r="8" spans="1:120" ht="18" x14ac:dyDescent="0.25">
      <c r="A8" s="4"/>
      <c r="B8" s="4"/>
      <c r="C8" s="4"/>
      <c r="D8" s="4"/>
      <c r="E8" s="4"/>
      <c r="F8" s="5"/>
      <c r="G8" s="5"/>
    </row>
    <row r="10" spans="1:120" s="55" customFormat="1" ht="12.75" x14ac:dyDescent="0.15">
      <c r="A10" s="63" t="s">
        <v>75</v>
      </c>
      <c r="B10" s="63" t="s">
        <v>47</v>
      </c>
      <c r="C10" s="63" t="s">
        <v>48</v>
      </c>
      <c r="D10" s="63" t="s">
        <v>49</v>
      </c>
      <c r="E10" s="63" t="s">
        <v>51</v>
      </c>
      <c r="F10" s="63" t="s">
        <v>52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</row>
    <row r="11" spans="1:120" s="56" customFormat="1" ht="12.75" x14ac:dyDescent="0.2">
      <c r="A11" s="80" t="s">
        <v>53</v>
      </c>
      <c r="B11" s="80"/>
      <c r="C11" s="80"/>
      <c r="D11" s="80"/>
      <c r="E11" s="89"/>
      <c r="F11" s="80"/>
    </row>
    <row r="12" spans="1:120" s="57" customFormat="1" ht="12.75" x14ac:dyDescent="0.2">
      <c r="A12" s="81" t="s">
        <v>54</v>
      </c>
      <c r="B12" s="82">
        <v>9436204.6899999995</v>
      </c>
      <c r="C12" s="82">
        <v>13538093.970000001</v>
      </c>
      <c r="D12" s="82">
        <v>13042051</v>
      </c>
      <c r="E12" s="90">
        <v>12711749</v>
      </c>
      <c r="F12" s="82">
        <v>12781749</v>
      </c>
    </row>
    <row r="13" spans="1:120" s="60" customFormat="1" ht="25.5" x14ac:dyDescent="0.2">
      <c r="A13" s="58" t="s">
        <v>55</v>
      </c>
      <c r="B13" s="59">
        <v>32374.99</v>
      </c>
      <c r="C13" s="59">
        <v>696567.97</v>
      </c>
      <c r="D13" s="59">
        <v>500442</v>
      </c>
      <c r="E13" s="91">
        <v>118450</v>
      </c>
      <c r="F13" s="59">
        <v>83450</v>
      </c>
    </row>
    <row r="14" spans="1:120" s="66" customFormat="1" ht="12.75" x14ac:dyDescent="0.2">
      <c r="A14" s="67" t="s">
        <v>111</v>
      </c>
      <c r="B14" s="67"/>
      <c r="C14" s="68">
        <v>83380</v>
      </c>
      <c r="D14" s="68">
        <v>83380</v>
      </c>
      <c r="E14" s="92"/>
      <c r="F14" s="67"/>
    </row>
    <row r="15" spans="1:120" s="66" customFormat="1" ht="25.5" x14ac:dyDescent="0.2">
      <c r="A15" s="67" t="s">
        <v>112</v>
      </c>
      <c r="B15" s="68">
        <v>10912.8</v>
      </c>
      <c r="C15" s="68">
        <v>93300</v>
      </c>
      <c r="D15" s="68">
        <v>71700</v>
      </c>
      <c r="E15" s="92"/>
      <c r="F15" s="67"/>
    </row>
    <row r="16" spans="1:120" s="66" customFormat="1" ht="12.75" x14ac:dyDescent="0.2">
      <c r="A16" s="67" t="s">
        <v>113</v>
      </c>
      <c r="B16" s="68">
        <v>21462.19</v>
      </c>
      <c r="C16" s="68">
        <v>519887.97</v>
      </c>
      <c r="D16" s="68">
        <v>345362</v>
      </c>
      <c r="E16" s="92"/>
      <c r="F16" s="67"/>
    </row>
    <row r="17" spans="1:6" s="60" customFormat="1" ht="12.75" x14ac:dyDescent="0.2">
      <c r="A17" s="58" t="s">
        <v>56</v>
      </c>
      <c r="B17" s="61">
        <v>586.79</v>
      </c>
      <c r="C17" s="59">
        <v>1540</v>
      </c>
      <c r="D17" s="58"/>
      <c r="E17" s="93"/>
      <c r="F17" s="58"/>
    </row>
    <row r="18" spans="1:6" s="66" customFormat="1" ht="12.75" x14ac:dyDescent="0.2">
      <c r="A18" s="67" t="s">
        <v>114</v>
      </c>
      <c r="B18" s="69">
        <v>586.79</v>
      </c>
      <c r="C18" s="68">
        <v>1540</v>
      </c>
      <c r="D18" s="67"/>
      <c r="E18" s="92"/>
      <c r="F18" s="67"/>
    </row>
    <row r="19" spans="1:6" s="60" customFormat="1" ht="25.5" x14ac:dyDescent="0.2">
      <c r="A19" s="58" t="s">
        <v>57</v>
      </c>
      <c r="B19" s="59">
        <v>20173.84</v>
      </c>
      <c r="C19" s="59">
        <v>38610</v>
      </c>
      <c r="D19" s="59">
        <v>48610</v>
      </c>
      <c r="E19" s="91">
        <v>48630</v>
      </c>
      <c r="F19" s="59">
        <v>48630</v>
      </c>
    </row>
    <row r="20" spans="1:6" s="66" customFormat="1" ht="12.75" x14ac:dyDescent="0.2">
      <c r="A20" s="67" t="s">
        <v>115</v>
      </c>
      <c r="B20" s="68">
        <v>20173.84</v>
      </c>
      <c r="C20" s="68">
        <v>38610</v>
      </c>
      <c r="D20" s="68">
        <v>48610</v>
      </c>
      <c r="E20" s="92"/>
      <c r="F20" s="67"/>
    </row>
    <row r="21" spans="1:6" s="60" customFormat="1" ht="38.25" x14ac:dyDescent="0.2">
      <c r="A21" s="58" t="s">
        <v>58</v>
      </c>
      <c r="B21" s="59">
        <v>110592.7</v>
      </c>
      <c r="C21" s="59">
        <v>273360</v>
      </c>
      <c r="D21" s="59">
        <v>308360</v>
      </c>
      <c r="E21" s="91">
        <v>308360</v>
      </c>
      <c r="F21" s="59">
        <v>308360</v>
      </c>
    </row>
    <row r="22" spans="1:6" s="66" customFormat="1" ht="25.5" x14ac:dyDescent="0.2">
      <c r="A22" s="67" t="s">
        <v>116</v>
      </c>
      <c r="B22" s="68">
        <v>110592.7</v>
      </c>
      <c r="C22" s="68">
        <v>262960</v>
      </c>
      <c r="D22" s="68">
        <v>297960</v>
      </c>
      <c r="E22" s="92"/>
      <c r="F22" s="67"/>
    </row>
    <row r="23" spans="1:6" s="66" customFormat="1" ht="25.5" x14ac:dyDescent="0.2">
      <c r="A23" s="67" t="s">
        <v>117</v>
      </c>
      <c r="B23" s="67"/>
      <c r="C23" s="68">
        <v>10400</v>
      </c>
      <c r="D23" s="68">
        <v>10400</v>
      </c>
      <c r="E23" s="92"/>
      <c r="F23" s="67"/>
    </row>
    <row r="24" spans="1:6" s="60" customFormat="1" ht="25.5" x14ac:dyDescent="0.2">
      <c r="A24" s="58" t="s">
        <v>59</v>
      </c>
      <c r="B24" s="59">
        <v>9272049.8599999994</v>
      </c>
      <c r="C24" s="59">
        <v>12521849</v>
      </c>
      <c r="D24" s="59">
        <v>12184639</v>
      </c>
      <c r="E24" s="91">
        <v>12236309</v>
      </c>
      <c r="F24" s="59">
        <v>12341309</v>
      </c>
    </row>
    <row r="25" spans="1:6" s="66" customFormat="1" ht="25.5" x14ac:dyDescent="0.2">
      <c r="A25" s="67" t="s">
        <v>118</v>
      </c>
      <c r="B25" s="68">
        <v>752989</v>
      </c>
      <c r="C25" s="68">
        <v>1232949</v>
      </c>
      <c r="D25" s="68">
        <v>690000</v>
      </c>
      <c r="E25" s="92"/>
      <c r="F25" s="67"/>
    </row>
    <row r="26" spans="1:6" s="66" customFormat="1" ht="12.75" x14ac:dyDescent="0.2">
      <c r="A26" s="67" t="s">
        <v>119</v>
      </c>
      <c r="B26" s="68">
        <v>8519060.8599999994</v>
      </c>
      <c r="C26" s="68">
        <v>11288900</v>
      </c>
      <c r="D26" s="68">
        <v>11494639</v>
      </c>
      <c r="E26" s="92"/>
      <c r="F26" s="67"/>
    </row>
    <row r="27" spans="1:6" s="60" customFormat="1" ht="12.75" x14ac:dyDescent="0.2">
      <c r="A27" s="58" t="s">
        <v>60</v>
      </c>
      <c r="B27" s="61">
        <v>426.51</v>
      </c>
      <c r="C27" s="59">
        <v>6167</v>
      </c>
      <c r="D27" s="58"/>
      <c r="E27" s="93"/>
      <c r="F27" s="58"/>
    </row>
    <row r="28" spans="1:6" s="66" customFormat="1" ht="12.75" x14ac:dyDescent="0.2">
      <c r="A28" s="67" t="s">
        <v>120</v>
      </c>
      <c r="B28" s="69">
        <v>426.51</v>
      </c>
      <c r="C28" s="68">
        <v>6167</v>
      </c>
      <c r="D28" s="67"/>
      <c r="E28" s="92"/>
      <c r="F28" s="67"/>
    </row>
    <row r="29" spans="1:6" s="57" customFormat="1" ht="12.75" x14ac:dyDescent="0.2">
      <c r="A29" s="81" t="s">
        <v>61</v>
      </c>
      <c r="B29" s="81"/>
      <c r="C29" s="82">
        <v>16070</v>
      </c>
      <c r="D29" s="82">
        <v>16070</v>
      </c>
      <c r="E29" s="90">
        <v>16050</v>
      </c>
      <c r="F29" s="82">
        <v>16050</v>
      </c>
    </row>
    <row r="30" spans="1:6" s="60" customFormat="1" ht="25.5" x14ac:dyDescent="0.2">
      <c r="A30" s="58" t="s">
        <v>62</v>
      </c>
      <c r="B30" s="58"/>
      <c r="C30" s="59">
        <v>16070</v>
      </c>
      <c r="D30" s="59">
        <v>16070</v>
      </c>
      <c r="E30" s="91">
        <v>16050</v>
      </c>
      <c r="F30" s="59">
        <v>16050</v>
      </c>
    </row>
    <row r="31" spans="1:6" s="66" customFormat="1" ht="12.75" x14ac:dyDescent="0.2">
      <c r="A31" s="67" t="s">
        <v>121</v>
      </c>
      <c r="B31" s="67"/>
      <c r="C31" s="68">
        <v>6070</v>
      </c>
      <c r="D31" s="68">
        <v>6070</v>
      </c>
      <c r="E31" s="92"/>
      <c r="F31" s="67"/>
    </row>
    <row r="32" spans="1:6" s="66" customFormat="1" ht="12.75" x14ac:dyDescent="0.2">
      <c r="A32" s="67" t="s">
        <v>122</v>
      </c>
      <c r="B32" s="67"/>
      <c r="C32" s="68">
        <v>10000</v>
      </c>
      <c r="D32" s="68">
        <v>10000</v>
      </c>
      <c r="E32" s="92"/>
      <c r="F32" s="67"/>
    </row>
    <row r="33" spans="1:6" s="56" customFormat="1" ht="12.75" x14ac:dyDescent="0.2">
      <c r="A33" s="80" t="s">
        <v>63</v>
      </c>
      <c r="B33" s="83">
        <v>9436204.6899999995</v>
      </c>
      <c r="C33" s="83">
        <v>13554163.970000001</v>
      </c>
      <c r="D33" s="83">
        <v>13058121</v>
      </c>
      <c r="E33" s="94">
        <v>12727799</v>
      </c>
      <c r="F33" s="83">
        <v>12797799</v>
      </c>
    </row>
    <row r="34" spans="1:6" s="57" customFormat="1" ht="12.75" x14ac:dyDescent="0.2">
      <c r="A34" s="81" t="s">
        <v>64</v>
      </c>
      <c r="B34" s="82">
        <v>8531245.8900000006</v>
      </c>
      <c r="C34" s="82">
        <v>11956748.5</v>
      </c>
      <c r="D34" s="82">
        <v>11735518</v>
      </c>
      <c r="E34" s="90">
        <v>11591118</v>
      </c>
      <c r="F34" s="82">
        <v>11661118</v>
      </c>
    </row>
    <row r="35" spans="1:6" s="60" customFormat="1" ht="12.75" x14ac:dyDescent="0.2">
      <c r="A35" s="58" t="s">
        <v>65</v>
      </c>
      <c r="B35" s="59">
        <v>7039599.5899999999</v>
      </c>
      <c r="C35" s="59">
        <v>9694855.1099999994</v>
      </c>
      <c r="D35" s="59">
        <v>9534911</v>
      </c>
      <c r="E35" s="91">
        <v>9460560</v>
      </c>
      <c r="F35" s="59">
        <v>9555560</v>
      </c>
    </row>
    <row r="36" spans="1:6" s="66" customFormat="1" ht="12.75" x14ac:dyDescent="0.2">
      <c r="A36" s="67" t="s">
        <v>123</v>
      </c>
      <c r="B36" s="68">
        <v>6093880</v>
      </c>
      <c r="C36" s="68">
        <v>8243770.1100000003</v>
      </c>
      <c r="D36" s="68">
        <v>8165071</v>
      </c>
      <c r="E36" s="92"/>
      <c r="F36" s="67"/>
    </row>
    <row r="37" spans="1:6" s="66" customFormat="1" ht="12.75" x14ac:dyDescent="0.2">
      <c r="A37" s="67" t="s">
        <v>124</v>
      </c>
      <c r="B37" s="68">
        <v>237629.86</v>
      </c>
      <c r="C37" s="68">
        <v>329300</v>
      </c>
      <c r="D37" s="68">
        <v>288000</v>
      </c>
      <c r="E37" s="92"/>
      <c r="F37" s="67"/>
    </row>
    <row r="38" spans="1:6" s="66" customFormat="1" ht="12.75" x14ac:dyDescent="0.2">
      <c r="A38" s="67" t="s">
        <v>125</v>
      </c>
      <c r="B38" s="68">
        <v>708089.73</v>
      </c>
      <c r="C38" s="68">
        <v>1121785</v>
      </c>
      <c r="D38" s="68">
        <v>1081840</v>
      </c>
      <c r="E38" s="92"/>
      <c r="F38" s="67"/>
    </row>
    <row r="39" spans="1:6" s="60" customFormat="1" ht="12.75" x14ac:dyDescent="0.2">
      <c r="A39" s="58" t="s">
        <v>66</v>
      </c>
      <c r="B39" s="59">
        <v>1447648.36</v>
      </c>
      <c r="C39" s="59">
        <v>2139365.39</v>
      </c>
      <c r="D39" s="59">
        <v>2111279</v>
      </c>
      <c r="E39" s="91">
        <v>2066230</v>
      </c>
      <c r="F39" s="59">
        <v>2046230</v>
      </c>
    </row>
    <row r="40" spans="1:6" s="66" customFormat="1" ht="12.75" x14ac:dyDescent="0.2">
      <c r="A40" s="67" t="s">
        <v>126</v>
      </c>
      <c r="B40" s="68">
        <v>285911.11</v>
      </c>
      <c r="C40" s="68">
        <v>412450</v>
      </c>
      <c r="D40" s="68">
        <v>400450</v>
      </c>
      <c r="E40" s="92"/>
      <c r="F40" s="67"/>
    </row>
    <row r="41" spans="1:6" s="66" customFormat="1" ht="12.75" x14ac:dyDescent="0.2">
      <c r="A41" s="67" t="s">
        <v>127</v>
      </c>
      <c r="B41" s="68">
        <v>391879.96</v>
      </c>
      <c r="C41" s="68">
        <v>590107</v>
      </c>
      <c r="D41" s="68">
        <v>593200</v>
      </c>
      <c r="E41" s="92"/>
      <c r="F41" s="67"/>
    </row>
    <row r="42" spans="1:6" s="66" customFormat="1" ht="12.75" x14ac:dyDescent="0.2">
      <c r="A42" s="67" t="s">
        <v>128</v>
      </c>
      <c r="B42" s="68">
        <v>699039.07</v>
      </c>
      <c r="C42" s="68">
        <v>856418.39</v>
      </c>
      <c r="D42" s="68">
        <v>842239</v>
      </c>
      <c r="E42" s="92"/>
      <c r="F42" s="67"/>
    </row>
    <row r="43" spans="1:6" s="66" customFormat="1" ht="12.75" x14ac:dyDescent="0.2">
      <c r="A43" s="67" t="s">
        <v>129</v>
      </c>
      <c r="B43" s="67"/>
      <c r="C43" s="68">
        <v>3990</v>
      </c>
      <c r="D43" s="68">
        <v>3990</v>
      </c>
      <c r="E43" s="92"/>
      <c r="F43" s="67"/>
    </row>
    <row r="44" spans="1:6" s="66" customFormat="1" ht="25.5" x14ac:dyDescent="0.2">
      <c r="A44" s="67" t="s">
        <v>130</v>
      </c>
      <c r="B44" s="67"/>
      <c r="C44" s="68">
        <v>110000</v>
      </c>
      <c r="D44" s="68">
        <v>110000</v>
      </c>
      <c r="E44" s="92"/>
      <c r="F44" s="67"/>
    </row>
    <row r="45" spans="1:6" s="66" customFormat="1" ht="12.75" x14ac:dyDescent="0.2">
      <c r="A45" s="67" t="s">
        <v>131</v>
      </c>
      <c r="B45" s="68">
        <v>70818.22</v>
      </c>
      <c r="C45" s="68">
        <v>166400</v>
      </c>
      <c r="D45" s="68">
        <v>161400</v>
      </c>
      <c r="E45" s="92"/>
      <c r="F45" s="67"/>
    </row>
    <row r="46" spans="1:6" s="60" customFormat="1" ht="12.75" x14ac:dyDescent="0.2">
      <c r="A46" s="58" t="s">
        <v>67</v>
      </c>
      <c r="B46" s="59">
        <v>6835.5</v>
      </c>
      <c r="C46" s="59">
        <v>53200</v>
      </c>
      <c r="D46" s="59">
        <v>45000</v>
      </c>
      <c r="E46" s="91">
        <v>45000</v>
      </c>
      <c r="F46" s="59">
        <v>40000</v>
      </c>
    </row>
    <row r="47" spans="1:6" s="66" customFormat="1" ht="12.75" x14ac:dyDescent="0.2">
      <c r="A47" s="67" t="s">
        <v>132</v>
      </c>
      <c r="B47" s="68">
        <v>6835.5</v>
      </c>
      <c r="C47" s="68">
        <v>53200</v>
      </c>
      <c r="D47" s="68">
        <v>45000</v>
      </c>
      <c r="E47" s="92"/>
      <c r="F47" s="67"/>
    </row>
    <row r="48" spans="1:6" s="60" customFormat="1" ht="25.5" x14ac:dyDescent="0.2">
      <c r="A48" s="58" t="s">
        <v>68</v>
      </c>
      <c r="B48" s="59">
        <v>37162.44</v>
      </c>
      <c r="C48" s="59">
        <v>68000</v>
      </c>
      <c r="D48" s="59">
        <v>43000</v>
      </c>
      <c r="E48" s="91">
        <v>18000</v>
      </c>
      <c r="F48" s="59">
        <v>18000</v>
      </c>
    </row>
    <row r="49" spans="1:6" s="66" customFormat="1" ht="25.5" x14ac:dyDescent="0.2">
      <c r="A49" s="67" t="s">
        <v>133</v>
      </c>
      <c r="B49" s="68">
        <v>37162.44</v>
      </c>
      <c r="C49" s="68">
        <v>68000</v>
      </c>
      <c r="D49" s="68">
        <v>43000</v>
      </c>
      <c r="E49" s="92"/>
      <c r="F49" s="67"/>
    </row>
    <row r="50" spans="1:6" s="60" customFormat="1" ht="12.75" x14ac:dyDescent="0.2">
      <c r="A50" s="58" t="s">
        <v>69</v>
      </c>
      <c r="B50" s="58"/>
      <c r="C50" s="59">
        <v>1328</v>
      </c>
      <c r="D50" s="59">
        <v>1328</v>
      </c>
      <c r="E50" s="91">
        <v>1328</v>
      </c>
      <c r="F50" s="59">
        <v>1328</v>
      </c>
    </row>
    <row r="51" spans="1:6" s="66" customFormat="1" ht="12.75" x14ac:dyDescent="0.2">
      <c r="A51" s="67" t="s">
        <v>134</v>
      </c>
      <c r="B51" s="67"/>
      <c r="C51" s="68">
        <v>1328</v>
      </c>
      <c r="D51" s="68">
        <v>1328</v>
      </c>
      <c r="E51" s="92"/>
      <c r="F51" s="67"/>
    </row>
    <row r="52" spans="1:6" s="57" customFormat="1" ht="12.75" x14ac:dyDescent="0.2">
      <c r="A52" s="81" t="s">
        <v>70</v>
      </c>
      <c r="B52" s="82">
        <v>648263.63</v>
      </c>
      <c r="C52" s="82">
        <v>1859187.6</v>
      </c>
      <c r="D52" s="82">
        <v>1322603</v>
      </c>
      <c r="E52" s="90">
        <v>1136681</v>
      </c>
      <c r="F52" s="82">
        <v>1136681</v>
      </c>
    </row>
    <row r="53" spans="1:6" s="60" customFormat="1" ht="25.5" x14ac:dyDescent="0.2">
      <c r="A53" s="58" t="s">
        <v>71</v>
      </c>
      <c r="B53" s="58"/>
      <c r="C53" s="59">
        <v>11981</v>
      </c>
      <c r="D53" s="59">
        <v>11981</v>
      </c>
      <c r="E53" s="91">
        <v>13281</v>
      </c>
      <c r="F53" s="59">
        <v>13281</v>
      </c>
    </row>
    <row r="54" spans="1:6" s="66" customFormat="1" ht="12.75" x14ac:dyDescent="0.2">
      <c r="A54" s="67" t="s">
        <v>135</v>
      </c>
      <c r="B54" s="67"/>
      <c r="C54" s="69">
        <v>700</v>
      </c>
      <c r="D54" s="69">
        <v>700</v>
      </c>
      <c r="E54" s="92"/>
      <c r="F54" s="67"/>
    </row>
    <row r="55" spans="1:6" s="66" customFormat="1" ht="12.75" x14ac:dyDescent="0.2">
      <c r="A55" s="67" t="s">
        <v>136</v>
      </c>
      <c r="B55" s="67"/>
      <c r="C55" s="68">
        <v>11281</v>
      </c>
      <c r="D55" s="68">
        <v>11281</v>
      </c>
      <c r="E55" s="92"/>
      <c r="F55" s="67"/>
    </row>
    <row r="56" spans="1:6" s="60" customFormat="1" ht="25.5" x14ac:dyDescent="0.2">
      <c r="A56" s="58" t="s">
        <v>72</v>
      </c>
      <c r="B56" s="59">
        <v>621044.34</v>
      </c>
      <c r="C56" s="59">
        <v>555121.21</v>
      </c>
      <c r="D56" s="59">
        <v>796290</v>
      </c>
      <c r="E56" s="91">
        <v>791650</v>
      </c>
      <c r="F56" s="59">
        <v>791650</v>
      </c>
    </row>
    <row r="57" spans="1:6" s="66" customFormat="1" ht="12.75" x14ac:dyDescent="0.2">
      <c r="A57" s="67" t="s">
        <v>137</v>
      </c>
      <c r="B57" s="67"/>
      <c r="C57" s="68">
        <v>14000</v>
      </c>
      <c r="D57" s="68">
        <v>28000</v>
      </c>
      <c r="E57" s="92"/>
      <c r="F57" s="67"/>
    </row>
    <row r="58" spans="1:6" s="66" customFormat="1" ht="12.75" x14ac:dyDescent="0.2">
      <c r="A58" s="67" t="s">
        <v>138</v>
      </c>
      <c r="B58" s="68">
        <v>66484.03</v>
      </c>
      <c r="C58" s="68">
        <v>185911.6</v>
      </c>
      <c r="D58" s="68">
        <v>100400</v>
      </c>
      <c r="E58" s="92"/>
      <c r="F58" s="67"/>
    </row>
    <row r="59" spans="1:6" s="66" customFormat="1" ht="12.75" x14ac:dyDescent="0.2">
      <c r="A59" s="67" t="s">
        <v>139</v>
      </c>
      <c r="B59" s="68">
        <v>554560.31000000006</v>
      </c>
      <c r="C59" s="68">
        <v>348569.61</v>
      </c>
      <c r="D59" s="68">
        <v>661250</v>
      </c>
      <c r="E59" s="92"/>
      <c r="F59" s="67"/>
    </row>
    <row r="60" spans="1:6" s="66" customFormat="1" ht="12.75" x14ac:dyDescent="0.2">
      <c r="A60" s="67" t="s">
        <v>140</v>
      </c>
      <c r="B60" s="67"/>
      <c r="C60" s="68">
        <v>6640</v>
      </c>
      <c r="D60" s="68">
        <v>6640</v>
      </c>
      <c r="E60" s="92"/>
      <c r="F60" s="67"/>
    </row>
    <row r="61" spans="1:6" s="60" customFormat="1" ht="25.5" x14ac:dyDescent="0.2">
      <c r="A61" s="58" t="s">
        <v>73</v>
      </c>
      <c r="B61" s="59">
        <v>27219.29</v>
      </c>
      <c r="C61" s="59">
        <v>1292085.3899999999</v>
      </c>
      <c r="D61" s="59">
        <v>514332</v>
      </c>
      <c r="E61" s="91">
        <v>331750</v>
      </c>
      <c r="F61" s="59">
        <v>331750</v>
      </c>
    </row>
    <row r="62" spans="1:6" s="66" customFormat="1" ht="12.75" x14ac:dyDescent="0.2">
      <c r="A62" s="67" t="s">
        <v>141</v>
      </c>
      <c r="B62" s="68">
        <v>22312.5</v>
      </c>
      <c r="C62" s="68">
        <v>1268335.3899999999</v>
      </c>
      <c r="D62" s="68">
        <v>490582</v>
      </c>
      <c r="E62" s="92"/>
      <c r="F62" s="67"/>
    </row>
    <row r="63" spans="1:6" s="66" customFormat="1" ht="12.75" x14ac:dyDescent="0.2">
      <c r="A63" s="67" t="s">
        <v>142</v>
      </c>
      <c r="B63" s="68">
        <v>4906.79</v>
      </c>
      <c r="C63" s="68">
        <v>10000</v>
      </c>
      <c r="D63" s="68">
        <v>10000</v>
      </c>
      <c r="E63" s="92"/>
      <c r="F63" s="67"/>
    </row>
    <row r="64" spans="1:6" s="66" customFormat="1" ht="12.75" x14ac:dyDescent="0.2">
      <c r="A64" s="67" t="s">
        <v>143</v>
      </c>
      <c r="B64" s="67"/>
      <c r="C64" s="68">
        <v>11050</v>
      </c>
      <c r="D64" s="68">
        <v>11050</v>
      </c>
      <c r="E64" s="92"/>
      <c r="F64" s="67"/>
    </row>
    <row r="65" spans="1:6" s="66" customFormat="1" ht="12.75" x14ac:dyDescent="0.2">
      <c r="A65" s="67" t="s">
        <v>144</v>
      </c>
      <c r="B65" s="67"/>
      <c r="C65" s="68">
        <v>2700</v>
      </c>
      <c r="D65" s="68">
        <v>2700</v>
      </c>
      <c r="E65" s="92"/>
      <c r="F65" s="67"/>
    </row>
    <row r="66" spans="1:6" s="56" customFormat="1" ht="12.75" x14ac:dyDescent="0.2">
      <c r="A66" s="80" t="s">
        <v>74</v>
      </c>
      <c r="B66" s="83">
        <v>9179509.5199999996</v>
      </c>
      <c r="C66" s="83">
        <v>13815936.1</v>
      </c>
      <c r="D66" s="83">
        <v>13058121</v>
      </c>
      <c r="E66" s="95">
        <v>12727799</v>
      </c>
      <c r="F66" s="83">
        <v>12797799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49"/>
  <sheetViews>
    <sheetView workbookViewId="0">
      <selection sqref="A1:F250"/>
    </sheetView>
  </sheetViews>
  <sheetFormatPr defaultRowHeight="15" x14ac:dyDescent="0.25"/>
  <cols>
    <col min="1" max="1" width="84.7109375" customWidth="1"/>
    <col min="2" max="6" width="25.28515625" customWidth="1"/>
  </cols>
  <sheetData>
    <row r="1" spans="1:6" ht="42" customHeight="1" x14ac:dyDescent="0.25">
      <c r="A1" s="115" t="s">
        <v>162</v>
      </c>
      <c r="B1" s="115"/>
      <c r="C1" s="115"/>
      <c r="D1" s="115"/>
      <c r="E1" s="115"/>
      <c r="F1" s="11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5" t="s">
        <v>8</v>
      </c>
      <c r="B3" s="115"/>
      <c r="C3" s="115"/>
      <c r="D3" s="115"/>
      <c r="E3" s="115"/>
      <c r="F3" s="115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115" t="s">
        <v>3</v>
      </c>
      <c r="B5" s="115"/>
      <c r="C5" s="115"/>
      <c r="D5" s="115"/>
      <c r="E5" s="115"/>
      <c r="F5" s="115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15" t="s">
        <v>36</v>
      </c>
      <c r="B7" s="115"/>
      <c r="C7" s="115"/>
      <c r="D7" s="115"/>
      <c r="E7" s="115"/>
      <c r="F7" s="115"/>
    </row>
    <row r="8" spans="1:6" ht="18" x14ac:dyDescent="0.25">
      <c r="A8" s="4"/>
      <c r="B8" s="4"/>
      <c r="C8" s="4"/>
      <c r="D8" s="4"/>
      <c r="E8" s="5"/>
      <c r="F8" s="5"/>
    </row>
    <row r="9" spans="1:6" ht="15.75" thickBot="1" x14ac:dyDescent="0.3"/>
    <row r="10" spans="1:6" s="55" customFormat="1" ht="13.5" thickBot="1" x14ac:dyDescent="0.2">
      <c r="A10" s="70" t="s">
        <v>46</v>
      </c>
      <c r="B10" s="70" t="s">
        <v>47</v>
      </c>
      <c r="C10" s="70" t="s">
        <v>48</v>
      </c>
      <c r="D10" s="70" t="s">
        <v>49</v>
      </c>
      <c r="E10" s="70" t="s">
        <v>51</v>
      </c>
      <c r="F10" s="70" t="s">
        <v>52</v>
      </c>
    </row>
    <row r="11" spans="1:6" s="75" customFormat="1" ht="12.75" x14ac:dyDescent="0.2">
      <c r="A11" s="73" t="s">
        <v>145</v>
      </c>
      <c r="B11" s="74">
        <v>86125</v>
      </c>
      <c r="C11" s="74">
        <v>226380</v>
      </c>
      <c r="D11" s="77">
        <v>0</v>
      </c>
      <c r="E11" s="96">
        <v>0</v>
      </c>
      <c r="F11" s="77">
        <v>0</v>
      </c>
    </row>
    <row r="12" spans="1:6" s="66" customFormat="1" ht="12.75" x14ac:dyDescent="0.2">
      <c r="A12" s="64" t="s">
        <v>64</v>
      </c>
      <c r="B12" s="65">
        <v>15000</v>
      </c>
      <c r="C12" s="84">
        <v>0</v>
      </c>
      <c r="D12" s="84">
        <v>0</v>
      </c>
      <c r="E12" s="97">
        <v>0</v>
      </c>
      <c r="F12" s="84">
        <v>0</v>
      </c>
    </row>
    <row r="13" spans="1:6" s="66" customFormat="1" ht="12.75" x14ac:dyDescent="0.2">
      <c r="A13" s="67" t="s">
        <v>65</v>
      </c>
      <c r="B13" s="68">
        <v>15000</v>
      </c>
      <c r="C13" s="67"/>
      <c r="D13" s="67"/>
      <c r="E13" s="92"/>
      <c r="F13" s="67"/>
    </row>
    <row r="14" spans="1:6" s="66" customFormat="1" ht="12.75" x14ac:dyDescent="0.2">
      <c r="A14" s="67" t="s">
        <v>123</v>
      </c>
      <c r="B14" s="68">
        <v>15000</v>
      </c>
      <c r="C14" s="67"/>
      <c r="D14" s="67"/>
      <c r="E14" s="92"/>
      <c r="F14" s="67"/>
    </row>
    <row r="15" spans="1:6" s="66" customFormat="1" ht="12.75" x14ac:dyDescent="0.2">
      <c r="A15" s="64" t="s">
        <v>70</v>
      </c>
      <c r="B15" s="65">
        <v>71125</v>
      </c>
      <c r="C15" s="65">
        <v>226380</v>
      </c>
      <c r="D15" s="84">
        <v>0</v>
      </c>
      <c r="E15" s="97">
        <v>0</v>
      </c>
      <c r="F15" s="84">
        <v>0</v>
      </c>
    </row>
    <row r="16" spans="1:6" s="66" customFormat="1" ht="12.75" x14ac:dyDescent="0.2">
      <c r="A16" s="67" t="s">
        <v>72</v>
      </c>
      <c r="B16" s="68">
        <v>50000</v>
      </c>
      <c r="C16" s="67"/>
      <c r="D16" s="67"/>
      <c r="E16" s="92"/>
      <c r="F16" s="67"/>
    </row>
    <row r="17" spans="1:6" s="66" customFormat="1" ht="12.75" x14ac:dyDescent="0.2">
      <c r="A17" s="67" t="s">
        <v>139</v>
      </c>
      <c r="B17" s="68">
        <v>50000</v>
      </c>
      <c r="C17" s="67"/>
      <c r="D17" s="67"/>
      <c r="E17" s="92"/>
      <c r="F17" s="67"/>
    </row>
    <row r="18" spans="1:6" s="66" customFormat="1" ht="12.75" x14ac:dyDescent="0.2">
      <c r="A18" s="67" t="s">
        <v>73</v>
      </c>
      <c r="B18" s="68">
        <v>21125</v>
      </c>
      <c r="C18" s="68">
        <v>226380</v>
      </c>
      <c r="D18" s="67"/>
      <c r="E18" s="92"/>
      <c r="F18" s="67"/>
    </row>
    <row r="19" spans="1:6" s="66" customFormat="1" ht="12.75" x14ac:dyDescent="0.2">
      <c r="A19" s="67" t="s">
        <v>141</v>
      </c>
      <c r="B19" s="68">
        <v>21125</v>
      </c>
      <c r="C19" s="68">
        <v>226380</v>
      </c>
      <c r="D19" s="67"/>
      <c r="E19" s="92"/>
      <c r="F19" s="67"/>
    </row>
    <row r="20" spans="1:6" s="75" customFormat="1" ht="12.75" x14ac:dyDescent="0.2">
      <c r="A20" s="73" t="s">
        <v>146</v>
      </c>
      <c r="B20" s="73"/>
      <c r="C20" s="74">
        <v>13427.52</v>
      </c>
      <c r="D20" s="73"/>
      <c r="E20" s="98"/>
      <c r="F20" s="73"/>
    </row>
    <row r="21" spans="1:6" s="66" customFormat="1" ht="12.75" x14ac:dyDescent="0.2">
      <c r="A21" s="64" t="s">
        <v>64</v>
      </c>
      <c r="B21" s="84">
        <v>0</v>
      </c>
      <c r="C21" s="65">
        <v>7707</v>
      </c>
      <c r="D21" s="84">
        <v>0</v>
      </c>
      <c r="E21" s="97">
        <v>0</v>
      </c>
      <c r="F21" s="84">
        <v>0</v>
      </c>
    </row>
    <row r="22" spans="1:6" s="66" customFormat="1" ht="12.75" x14ac:dyDescent="0.2">
      <c r="A22" s="67" t="s">
        <v>66</v>
      </c>
      <c r="B22" s="67"/>
      <c r="C22" s="68">
        <v>7707</v>
      </c>
      <c r="D22" s="67"/>
      <c r="E22" s="92"/>
      <c r="F22" s="67"/>
    </row>
    <row r="23" spans="1:6" s="66" customFormat="1" ht="12.75" x14ac:dyDescent="0.2">
      <c r="A23" s="67" t="s">
        <v>127</v>
      </c>
      <c r="B23" s="67"/>
      <c r="C23" s="68">
        <v>6707</v>
      </c>
      <c r="D23" s="67"/>
      <c r="E23" s="92"/>
      <c r="F23" s="67"/>
    </row>
    <row r="24" spans="1:6" s="66" customFormat="1" ht="12.75" x14ac:dyDescent="0.2">
      <c r="A24" s="67" t="s">
        <v>128</v>
      </c>
      <c r="B24" s="67"/>
      <c r="C24" s="68">
        <v>1000</v>
      </c>
      <c r="D24" s="67"/>
      <c r="E24" s="92"/>
      <c r="F24" s="67"/>
    </row>
    <row r="25" spans="1:6" s="66" customFormat="1" ht="12.75" x14ac:dyDescent="0.2">
      <c r="A25" s="64" t="s">
        <v>70</v>
      </c>
      <c r="B25" s="84">
        <v>0</v>
      </c>
      <c r="C25" s="65">
        <v>5720.52</v>
      </c>
      <c r="D25" s="84">
        <v>0</v>
      </c>
      <c r="E25" s="97">
        <v>0</v>
      </c>
      <c r="F25" s="84">
        <v>0</v>
      </c>
    </row>
    <row r="26" spans="1:6" s="66" customFormat="1" ht="12.75" x14ac:dyDescent="0.2">
      <c r="A26" s="67" t="s">
        <v>73</v>
      </c>
      <c r="B26" s="67"/>
      <c r="C26" s="68">
        <v>5720.52</v>
      </c>
      <c r="D26" s="67"/>
      <c r="E26" s="92"/>
      <c r="F26" s="67"/>
    </row>
    <row r="27" spans="1:6" s="66" customFormat="1" ht="12.75" x14ac:dyDescent="0.2">
      <c r="A27" s="67" t="s">
        <v>141</v>
      </c>
      <c r="B27" s="67"/>
      <c r="C27" s="68">
        <v>5720.52</v>
      </c>
      <c r="D27" s="67"/>
      <c r="E27" s="92"/>
      <c r="F27" s="67"/>
    </row>
    <row r="28" spans="1:6" s="75" customFormat="1" ht="12.75" x14ac:dyDescent="0.2">
      <c r="A28" s="73" t="s">
        <v>147</v>
      </c>
      <c r="B28" s="74">
        <v>62582.57</v>
      </c>
      <c r="C28" s="74">
        <v>285471.59999999998</v>
      </c>
      <c r="D28" s="74">
        <v>297960</v>
      </c>
      <c r="E28" s="99">
        <v>297960</v>
      </c>
      <c r="F28" s="74">
        <v>297960</v>
      </c>
    </row>
    <row r="29" spans="1:6" s="66" customFormat="1" ht="12.75" x14ac:dyDescent="0.2">
      <c r="A29" s="64" t="s">
        <v>64</v>
      </c>
      <c r="B29" s="65">
        <v>43815.07</v>
      </c>
      <c r="C29" s="65">
        <v>203960</v>
      </c>
      <c r="D29" s="65">
        <v>198960</v>
      </c>
      <c r="E29" s="100">
        <v>198960</v>
      </c>
      <c r="F29" s="65">
        <v>198960</v>
      </c>
    </row>
    <row r="30" spans="1:6" s="66" customFormat="1" ht="12.75" x14ac:dyDescent="0.2">
      <c r="A30" s="67" t="s">
        <v>65</v>
      </c>
      <c r="B30" s="68">
        <v>9868.27</v>
      </c>
      <c r="C30" s="68">
        <v>74560</v>
      </c>
      <c r="D30" s="68">
        <v>74560</v>
      </c>
      <c r="E30" s="100">
        <v>74560</v>
      </c>
      <c r="F30" s="68">
        <v>74560</v>
      </c>
    </row>
    <row r="31" spans="1:6" s="66" customFormat="1" ht="12.75" x14ac:dyDescent="0.2">
      <c r="A31" s="67" t="s">
        <v>123</v>
      </c>
      <c r="B31" s="68">
        <v>7753.12</v>
      </c>
      <c r="C31" s="68">
        <v>64000</v>
      </c>
      <c r="D31" s="68">
        <v>64000</v>
      </c>
      <c r="E31" s="92"/>
      <c r="F31" s="67"/>
    </row>
    <row r="32" spans="1:6" s="66" customFormat="1" ht="12.75" x14ac:dyDescent="0.2">
      <c r="A32" s="67" t="s">
        <v>125</v>
      </c>
      <c r="B32" s="68">
        <v>2115.15</v>
      </c>
      <c r="C32" s="68">
        <v>10560</v>
      </c>
      <c r="D32" s="68">
        <v>10560</v>
      </c>
      <c r="E32" s="92"/>
      <c r="F32" s="67"/>
    </row>
    <row r="33" spans="1:6" s="66" customFormat="1" ht="12.75" x14ac:dyDescent="0.2">
      <c r="A33" s="67" t="s">
        <v>66</v>
      </c>
      <c r="B33" s="68">
        <v>33941.86</v>
      </c>
      <c r="C33" s="68">
        <v>106400</v>
      </c>
      <c r="D33" s="68">
        <v>101400</v>
      </c>
      <c r="E33" s="100">
        <v>101400</v>
      </c>
      <c r="F33" s="68">
        <v>101400</v>
      </c>
    </row>
    <row r="34" spans="1:6" s="66" customFormat="1" ht="12.75" x14ac:dyDescent="0.2">
      <c r="A34" s="67" t="s">
        <v>127</v>
      </c>
      <c r="B34" s="68">
        <v>4036.48</v>
      </c>
      <c r="C34" s="68">
        <v>26000</v>
      </c>
      <c r="D34" s="68">
        <v>26000</v>
      </c>
      <c r="E34" s="92"/>
      <c r="F34" s="67"/>
    </row>
    <row r="35" spans="1:6" s="66" customFormat="1" ht="12.75" x14ac:dyDescent="0.2">
      <c r="A35" s="67" t="s">
        <v>128</v>
      </c>
      <c r="B35" s="68">
        <v>21410.51</v>
      </c>
      <c r="C35" s="68">
        <v>55000</v>
      </c>
      <c r="D35" s="68">
        <v>50000</v>
      </c>
      <c r="E35" s="92"/>
      <c r="F35" s="67"/>
    </row>
    <row r="36" spans="1:6" s="66" customFormat="1" ht="12.75" x14ac:dyDescent="0.2">
      <c r="A36" s="67" t="s">
        <v>129</v>
      </c>
      <c r="B36" s="67"/>
      <c r="C36" s="68">
        <v>2000</v>
      </c>
      <c r="D36" s="68">
        <v>2000</v>
      </c>
      <c r="E36" s="92"/>
      <c r="F36" s="67"/>
    </row>
    <row r="37" spans="1:6" s="66" customFormat="1" ht="12.75" x14ac:dyDescent="0.2">
      <c r="A37" s="67" t="s">
        <v>131</v>
      </c>
      <c r="B37" s="68">
        <v>8494.8700000000008</v>
      </c>
      <c r="C37" s="68">
        <v>23400</v>
      </c>
      <c r="D37" s="68">
        <v>23400</v>
      </c>
      <c r="E37" s="92"/>
      <c r="F37" s="67"/>
    </row>
    <row r="38" spans="1:6" s="66" customFormat="1" ht="12.75" x14ac:dyDescent="0.2">
      <c r="A38" s="67" t="s">
        <v>67</v>
      </c>
      <c r="B38" s="69">
        <v>4.9400000000000004</v>
      </c>
      <c r="C38" s="68">
        <v>10000</v>
      </c>
      <c r="D38" s="68">
        <v>10000</v>
      </c>
      <c r="E38" s="100">
        <v>10000</v>
      </c>
      <c r="F38" s="68">
        <v>10000</v>
      </c>
    </row>
    <row r="39" spans="1:6" s="66" customFormat="1" ht="12.75" x14ac:dyDescent="0.2">
      <c r="A39" s="67" t="s">
        <v>132</v>
      </c>
      <c r="B39" s="69">
        <v>4.9400000000000004</v>
      </c>
      <c r="C39" s="68">
        <v>10000</v>
      </c>
      <c r="D39" s="68">
        <v>10000</v>
      </c>
      <c r="E39" s="92"/>
      <c r="F39" s="67"/>
    </row>
    <row r="40" spans="1:6" s="66" customFormat="1" ht="12.75" x14ac:dyDescent="0.2">
      <c r="A40" s="67" t="s">
        <v>68</v>
      </c>
      <c r="B40" s="67"/>
      <c r="C40" s="68">
        <v>13000</v>
      </c>
      <c r="D40" s="68">
        <v>13000</v>
      </c>
      <c r="E40" s="100">
        <v>13000</v>
      </c>
      <c r="F40" s="68">
        <v>13000</v>
      </c>
    </row>
    <row r="41" spans="1:6" s="66" customFormat="1" ht="12.75" x14ac:dyDescent="0.2">
      <c r="A41" s="67" t="s">
        <v>133</v>
      </c>
      <c r="B41" s="67"/>
      <c r="C41" s="68">
        <v>13000</v>
      </c>
      <c r="D41" s="68">
        <v>13000</v>
      </c>
      <c r="E41" s="92"/>
      <c r="F41" s="67"/>
    </row>
    <row r="42" spans="1:6" s="66" customFormat="1" ht="12.75" x14ac:dyDescent="0.2">
      <c r="A42" s="64" t="s">
        <v>70</v>
      </c>
      <c r="B42" s="65">
        <v>18767.5</v>
      </c>
      <c r="C42" s="65">
        <v>81511.600000000006</v>
      </c>
      <c r="D42" s="65">
        <v>99000</v>
      </c>
      <c r="E42" s="100">
        <v>99000</v>
      </c>
      <c r="F42" s="65">
        <v>99000</v>
      </c>
    </row>
    <row r="43" spans="1:6" s="66" customFormat="1" ht="12.75" x14ac:dyDescent="0.2">
      <c r="A43" s="67" t="s">
        <v>72</v>
      </c>
      <c r="B43" s="68">
        <v>17580</v>
      </c>
      <c r="C43" s="68">
        <v>61511.6</v>
      </c>
      <c r="D43" s="68">
        <v>54000</v>
      </c>
      <c r="E43" s="100">
        <v>54000</v>
      </c>
      <c r="F43" s="68">
        <v>54000</v>
      </c>
    </row>
    <row r="44" spans="1:6" s="66" customFormat="1" ht="12.75" x14ac:dyDescent="0.2">
      <c r="A44" s="67" t="s">
        <v>137</v>
      </c>
      <c r="B44" s="67"/>
      <c r="C44" s="68">
        <v>6000</v>
      </c>
      <c r="D44" s="68">
        <v>26000</v>
      </c>
      <c r="E44" s="92"/>
      <c r="F44" s="67"/>
    </row>
    <row r="45" spans="1:6" s="66" customFormat="1" ht="12.75" x14ac:dyDescent="0.2">
      <c r="A45" s="67" t="s">
        <v>138</v>
      </c>
      <c r="B45" s="67"/>
      <c r="C45" s="68">
        <v>35511.599999999999</v>
      </c>
      <c r="D45" s="68">
        <v>8000</v>
      </c>
      <c r="E45" s="92"/>
      <c r="F45" s="67"/>
    </row>
    <row r="46" spans="1:6" s="66" customFormat="1" ht="12.75" x14ac:dyDescent="0.2">
      <c r="A46" s="67" t="s">
        <v>139</v>
      </c>
      <c r="B46" s="68">
        <v>17580</v>
      </c>
      <c r="C46" s="68">
        <v>20000</v>
      </c>
      <c r="D46" s="68">
        <v>20000</v>
      </c>
      <c r="E46" s="92"/>
      <c r="F46" s="67"/>
    </row>
    <row r="47" spans="1:6" s="66" customFormat="1" ht="12.75" x14ac:dyDescent="0.2">
      <c r="A47" s="67" t="s">
        <v>73</v>
      </c>
      <c r="B47" s="68">
        <v>1187.5</v>
      </c>
      <c r="C47" s="68">
        <v>20000</v>
      </c>
      <c r="D47" s="68">
        <v>45000</v>
      </c>
      <c r="E47" s="100">
        <v>45000</v>
      </c>
      <c r="F47" s="68">
        <v>45000</v>
      </c>
    </row>
    <row r="48" spans="1:6" s="66" customFormat="1" ht="12.75" x14ac:dyDescent="0.2">
      <c r="A48" s="67" t="s">
        <v>141</v>
      </c>
      <c r="B48" s="68">
        <v>1187.5</v>
      </c>
      <c r="C48" s="68">
        <v>15000</v>
      </c>
      <c r="D48" s="68">
        <v>40000</v>
      </c>
      <c r="E48" s="92"/>
      <c r="F48" s="67"/>
    </row>
    <row r="49" spans="1:6" s="66" customFormat="1" ht="12.75" x14ac:dyDescent="0.2">
      <c r="A49" s="67" t="s">
        <v>143</v>
      </c>
      <c r="B49" s="67"/>
      <c r="C49" s="68">
        <v>5000</v>
      </c>
      <c r="D49" s="68">
        <v>5000</v>
      </c>
      <c r="E49" s="92"/>
      <c r="F49" s="67"/>
    </row>
    <row r="50" spans="1:6" s="75" customFormat="1" ht="12.75" x14ac:dyDescent="0.2">
      <c r="A50" s="73" t="s">
        <v>148</v>
      </c>
      <c r="B50" s="77">
        <v>0</v>
      </c>
      <c r="C50" s="74">
        <v>33380</v>
      </c>
      <c r="D50" s="74">
        <v>33380</v>
      </c>
      <c r="E50" s="99">
        <v>33450</v>
      </c>
      <c r="F50" s="74">
        <v>33450</v>
      </c>
    </row>
    <row r="51" spans="1:6" s="66" customFormat="1" ht="12.75" x14ac:dyDescent="0.2">
      <c r="A51" s="64" t="s">
        <v>64</v>
      </c>
      <c r="B51" s="84">
        <v>0</v>
      </c>
      <c r="C51" s="65">
        <v>33380</v>
      </c>
      <c r="D51" s="65">
        <v>33380</v>
      </c>
      <c r="E51" s="100">
        <v>33450</v>
      </c>
      <c r="F51" s="65">
        <v>33450</v>
      </c>
    </row>
    <row r="52" spans="1:6" s="66" customFormat="1" ht="12.75" x14ac:dyDescent="0.2">
      <c r="A52" s="67" t="s">
        <v>65</v>
      </c>
      <c r="B52" s="67"/>
      <c r="C52" s="68">
        <v>30930</v>
      </c>
      <c r="D52" s="68">
        <v>30930</v>
      </c>
      <c r="E52" s="100">
        <v>31000</v>
      </c>
      <c r="F52" s="68">
        <v>31000</v>
      </c>
    </row>
    <row r="53" spans="1:6" s="66" customFormat="1" ht="12.75" x14ac:dyDescent="0.2">
      <c r="A53" s="67" t="s">
        <v>123</v>
      </c>
      <c r="B53" s="67"/>
      <c r="C53" s="68">
        <v>26550</v>
      </c>
      <c r="D53" s="68">
        <v>26550</v>
      </c>
      <c r="E53" s="92"/>
      <c r="F53" s="67"/>
    </row>
    <row r="54" spans="1:6" s="66" customFormat="1" ht="12.75" x14ac:dyDescent="0.2">
      <c r="A54" s="67" t="s">
        <v>125</v>
      </c>
      <c r="B54" s="67"/>
      <c r="C54" s="68">
        <v>4380</v>
      </c>
      <c r="D54" s="68">
        <v>4380</v>
      </c>
      <c r="E54" s="92"/>
      <c r="F54" s="67"/>
    </row>
    <row r="55" spans="1:6" s="66" customFormat="1" ht="12.75" x14ac:dyDescent="0.2">
      <c r="A55" s="67" t="s">
        <v>66</v>
      </c>
      <c r="B55" s="67"/>
      <c r="C55" s="68">
        <v>2450</v>
      </c>
      <c r="D55" s="68">
        <v>2450</v>
      </c>
      <c r="E55" s="100">
        <v>2450</v>
      </c>
      <c r="F55" s="68">
        <v>2450</v>
      </c>
    </row>
    <row r="56" spans="1:6" s="66" customFormat="1" ht="12.75" x14ac:dyDescent="0.2">
      <c r="A56" s="67" t="s">
        <v>126</v>
      </c>
      <c r="B56" s="67"/>
      <c r="C56" s="68">
        <v>2450</v>
      </c>
      <c r="D56" s="68">
        <v>2450</v>
      </c>
      <c r="E56" s="92"/>
      <c r="F56" s="67"/>
    </row>
    <row r="57" spans="1:6" s="75" customFormat="1" ht="12.75" x14ac:dyDescent="0.2">
      <c r="A57" s="73" t="s">
        <v>149</v>
      </c>
      <c r="B57" s="74">
        <v>8275694.8300000001</v>
      </c>
      <c r="C57" s="74">
        <v>11582266.029999999</v>
      </c>
      <c r="D57" s="74">
        <v>11544639</v>
      </c>
      <c r="E57" s="99">
        <v>11596309</v>
      </c>
      <c r="F57" s="74">
        <v>11701309</v>
      </c>
    </row>
    <row r="58" spans="1:6" s="66" customFormat="1" ht="12.75" x14ac:dyDescent="0.2">
      <c r="A58" s="64" t="s">
        <v>64</v>
      </c>
      <c r="B58" s="65">
        <v>8224214.5300000003</v>
      </c>
      <c r="C58" s="65">
        <v>11037518</v>
      </c>
      <c r="D58" s="65">
        <v>11011318</v>
      </c>
      <c r="E58" s="100">
        <v>11066328</v>
      </c>
      <c r="F58" s="65">
        <v>11171328</v>
      </c>
    </row>
    <row r="59" spans="1:6" s="66" customFormat="1" ht="12.75" x14ac:dyDescent="0.2">
      <c r="A59" s="67" t="s">
        <v>65</v>
      </c>
      <c r="B59" s="68">
        <v>7013378.4299999997</v>
      </c>
      <c r="C59" s="68">
        <v>9335000</v>
      </c>
      <c r="D59" s="68">
        <v>9302000</v>
      </c>
      <c r="E59" s="100">
        <v>9350000</v>
      </c>
      <c r="F59" s="68">
        <v>9450000</v>
      </c>
    </row>
    <row r="60" spans="1:6" s="66" customFormat="1" ht="12.75" x14ac:dyDescent="0.2">
      <c r="A60" s="67" t="s">
        <v>123</v>
      </c>
      <c r="B60" s="68">
        <v>6071126.8799999999</v>
      </c>
      <c r="C60" s="68">
        <v>7960000</v>
      </c>
      <c r="D60" s="68">
        <v>7980000</v>
      </c>
      <c r="E60" s="92"/>
      <c r="F60" s="67"/>
    </row>
    <row r="61" spans="1:6" s="66" customFormat="1" ht="12.75" x14ac:dyDescent="0.2">
      <c r="A61" s="67" t="s">
        <v>124</v>
      </c>
      <c r="B61" s="68">
        <v>236276.97</v>
      </c>
      <c r="C61" s="68">
        <v>300000</v>
      </c>
      <c r="D61" s="68">
        <v>270000</v>
      </c>
      <c r="E61" s="92"/>
      <c r="F61" s="67"/>
    </row>
    <row r="62" spans="1:6" s="66" customFormat="1" ht="12.75" x14ac:dyDescent="0.2">
      <c r="A62" s="67" t="s">
        <v>125</v>
      </c>
      <c r="B62" s="68">
        <v>705974.58</v>
      </c>
      <c r="C62" s="68">
        <v>1075000</v>
      </c>
      <c r="D62" s="68">
        <v>1052000</v>
      </c>
      <c r="E62" s="92"/>
      <c r="F62" s="67"/>
    </row>
    <row r="63" spans="1:6" s="66" customFormat="1" ht="12.75" x14ac:dyDescent="0.2">
      <c r="A63" s="67" t="s">
        <v>66</v>
      </c>
      <c r="B63" s="68">
        <v>1204005.54</v>
      </c>
      <c r="C63" s="68">
        <v>1662990</v>
      </c>
      <c r="D63" s="68">
        <v>1672990</v>
      </c>
      <c r="E63" s="100">
        <v>1680000</v>
      </c>
      <c r="F63" s="68">
        <v>1685000</v>
      </c>
    </row>
    <row r="64" spans="1:6" s="66" customFormat="1" ht="12.75" x14ac:dyDescent="0.2">
      <c r="A64" s="67" t="s">
        <v>126</v>
      </c>
      <c r="B64" s="68">
        <v>284052.96000000002</v>
      </c>
      <c r="C64" s="68">
        <v>382000</v>
      </c>
      <c r="D64" s="68">
        <v>380000</v>
      </c>
      <c r="E64" s="92"/>
      <c r="F64" s="67"/>
    </row>
    <row r="65" spans="1:6" s="66" customFormat="1" ht="12.75" x14ac:dyDescent="0.2">
      <c r="A65" s="67" t="s">
        <v>127</v>
      </c>
      <c r="B65" s="68">
        <v>313107.68</v>
      </c>
      <c r="C65" s="68">
        <v>450000</v>
      </c>
      <c r="D65" s="68">
        <v>460000</v>
      </c>
      <c r="E65" s="92"/>
      <c r="F65" s="67"/>
    </row>
    <row r="66" spans="1:6" s="66" customFormat="1" ht="12.75" x14ac:dyDescent="0.2">
      <c r="A66" s="67" t="s">
        <v>128</v>
      </c>
      <c r="B66" s="68">
        <v>544521.55000000005</v>
      </c>
      <c r="C66" s="68">
        <v>586000</v>
      </c>
      <c r="D66" s="68">
        <v>588000</v>
      </c>
      <c r="E66" s="92"/>
      <c r="F66" s="67"/>
    </row>
    <row r="67" spans="1:6" s="66" customFormat="1" ht="12.75" x14ac:dyDescent="0.2">
      <c r="A67" s="67" t="s">
        <v>129</v>
      </c>
      <c r="B67" s="67"/>
      <c r="C67" s="68">
        <v>1990</v>
      </c>
      <c r="D67" s="68">
        <v>1990</v>
      </c>
      <c r="E67" s="92"/>
      <c r="F67" s="67"/>
    </row>
    <row r="68" spans="1:6" s="66" customFormat="1" ht="12.75" x14ac:dyDescent="0.2">
      <c r="A68" s="67" t="s">
        <v>130</v>
      </c>
      <c r="B68" s="67"/>
      <c r="C68" s="68">
        <v>110000</v>
      </c>
      <c r="D68" s="68">
        <v>110000</v>
      </c>
      <c r="E68" s="92"/>
      <c r="F68" s="67"/>
    </row>
    <row r="69" spans="1:6" s="66" customFormat="1" ht="12.75" x14ac:dyDescent="0.2">
      <c r="A69" s="67" t="s">
        <v>131</v>
      </c>
      <c r="B69" s="68">
        <v>62323.35</v>
      </c>
      <c r="C69" s="68">
        <v>133000</v>
      </c>
      <c r="D69" s="68">
        <v>133000</v>
      </c>
      <c r="E69" s="92"/>
      <c r="F69" s="67"/>
    </row>
    <row r="70" spans="1:6" s="66" customFormat="1" ht="12.75" x14ac:dyDescent="0.2">
      <c r="A70" s="67" t="s">
        <v>67</v>
      </c>
      <c r="B70" s="68">
        <v>6830.56</v>
      </c>
      <c r="C70" s="68">
        <v>33200</v>
      </c>
      <c r="D70" s="68">
        <v>30000</v>
      </c>
      <c r="E70" s="100">
        <v>30000</v>
      </c>
      <c r="F70" s="68">
        <v>30000</v>
      </c>
    </row>
    <row r="71" spans="1:6" s="66" customFormat="1" ht="12.75" x14ac:dyDescent="0.2">
      <c r="A71" s="67" t="s">
        <v>132</v>
      </c>
      <c r="B71" s="68">
        <v>6830.56</v>
      </c>
      <c r="C71" s="68">
        <v>33200</v>
      </c>
      <c r="D71" s="68">
        <v>30000</v>
      </c>
      <c r="E71" s="92"/>
      <c r="F71" s="67"/>
    </row>
    <row r="72" spans="1:6" s="66" customFormat="1" ht="12.75" x14ac:dyDescent="0.2">
      <c r="A72" s="67" t="s">
        <v>68</v>
      </c>
      <c r="B72" s="67"/>
      <c r="C72" s="68">
        <v>5000</v>
      </c>
      <c r="D72" s="68">
        <v>5000</v>
      </c>
      <c r="E72" s="100">
        <v>5000</v>
      </c>
      <c r="F72" s="68">
        <v>5000</v>
      </c>
    </row>
    <row r="73" spans="1:6" s="66" customFormat="1" ht="12.75" x14ac:dyDescent="0.2">
      <c r="A73" s="67" t="s">
        <v>133</v>
      </c>
      <c r="B73" s="67"/>
      <c r="C73" s="68">
        <v>5000</v>
      </c>
      <c r="D73" s="68">
        <v>5000</v>
      </c>
      <c r="E73" s="92"/>
      <c r="F73" s="67"/>
    </row>
    <row r="74" spans="1:6" s="66" customFormat="1" ht="12.75" x14ac:dyDescent="0.2">
      <c r="A74" s="67" t="s">
        <v>69</v>
      </c>
      <c r="B74" s="67"/>
      <c r="C74" s="68">
        <v>1328</v>
      </c>
      <c r="D74" s="68">
        <v>1328</v>
      </c>
      <c r="E74" s="100">
        <v>1328</v>
      </c>
      <c r="F74" s="68">
        <v>1328</v>
      </c>
    </row>
    <row r="75" spans="1:6" s="66" customFormat="1" ht="12.75" x14ac:dyDescent="0.2">
      <c r="A75" s="67" t="s">
        <v>134</v>
      </c>
      <c r="B75" s="67"/>
      <c r="C75" s="68">
        <v>1328</v>
      </c>
      <c r="D75" s="68">
        <v>1328</v>
      </c>
      <c r="E75" s="92"/>
      <c r="F75" s="67"/>
    </row>
    <row r="76" spans="1:6" s="66" customFormat="1" ht="12.75" x14ac:dyDescent="0.2">
      <c r="A76" s="64" t="s">
        <v>70</v>
      </c>
      <c r="B76" s="65">
        <v>51480.3</v>
      </c>
      <c r="C76" s="65">
        <v>544748.03</v>
      </c>
      <c r="D76" s="65">
        <v>533321</v>
      </c>
      <c r="E76" s="100">
        <v>529981</v>
      </c>
      <c r="F76" s="65">
        <v>529981</v>
      </c>
    </row>
    <row r="77" spans="1:6" s="66" customFormat="1" ht="12.75" x14ac:dyDescent="0.2">
      <c r="A77" s="67" t="s">
        <v>71</v>
      </c>
      <c r="B77" s="67"/>
      <c r="C77" s="68">
        <v>11981</v>
      </c>
      <c r="D77" s="68">
        <v>11981</v>
      </c>
      <c r="E77" s="100">
        <v>13281</v>
      </c>
      <c r="F77" s="68">
        <v>13281</v>
      </c>
    </row>
    <row r="78" spans="1:6" s="66" customFormat="1" ht="12.75" x14ac:dyDescent="0.2">
      <c r="A78" s="67" t="s">
        <v>135</v>
      </c>
      <c r="B78" s="67"/>
      <c r="C78" s="69">
        <v>700</v>
      </c>
      <c r="D78" s="69">
        <v>700</v>
      </c>
      <c r="E78" s="92"/>
      <c r="F78" s="67"/>
    </row>
    <row r="79" spans="1:6" s="66" customFormat="1" ht="12.75" x14ac:dyDescent="0.2">
      <c r="A79" s="67" t="s">
        <v>136</v>
      </c>
      <c r="B79" s="67"/>
      <c r="C79" s="68">
        <v>11281</v>
      </c>
      <c r="D79" s="68">
        <v>11281</v>
      </c>
      <c r="E79" s="92"/>
      <c r="F79" s="67"/>
    </row>
    <row r="80" spans="1:6" s="66" customFormat="1" ht="12.75" x14ac:dyDescent="0.2">
      <c r="A80" s="67" t="s">
        <v>72</v>
      </c>
      <c r="B80" s="68">
        <v>46573.51</v>
      </c>
      <c r="C80" s="68">
        <v>318640</v>
      </c>
      <c r="D80" s="68">
        <v>250640</v>
      </c>
      <c r="E80" s="100">
        <v>246000</v>
      </c>
      <c r="F80" s="68">
        <v>246000</v>
      </c>
    </row>
    <row r="81" spans="1:6" s="66" customFormat="1" ht="12.75" x14ac:dyDescent="0.2">
      <c r="A81" s="67" t="s">
        <v>137</v>
      </c>
      <c r="B81" s="67"/>
      <c r="C81" s="68">
        <v>8000</v>
      </c>
      <c r="D81" s="68">
        <v>2000</v>
      </c>
      <c r="E81" s="92"/>
      <c r="F81" s="67"/>
    </row>
    <row r="82" spans="1:6" s="66" customFormat="1" ht="12.75" x14ac:dyDescent="0.2">
      <c r="A82" s="67" t="s">
        <v>138</v>
      </c>
      <c r="B82" s="68">
        <v>46573.2</v>
      </c>
      <c r="C82" s="68">
        <v>130000</v>
      </c>
      <c r="D82" s="68">
        <v>72000</v>
      </c>
      <c r="E82" s="92"/>
      <c r="F82" s="67"/>
    </row>
    <row r="83" spans="1:6" s="66" customFormat="1" ht="12.75" x14ac:dyDescent="0.2">
      <c r="A83" s="67" t="s">
        <v>139</v>
      </c>
      <c r="B83" s="69">
        <v>0.31</v>
      </c>
      <c r="C83" s="68">
        <v>174000</v>
      </c>
      <c r="D83" s="68">
        <v>170000</v>
      </c>
      <c r="E83" s="92"/>
      <c r="F83" s="67"/>
    </row>
    <row r="84" spans="1:6" s="66" customFormat="1" ht="12.75" x14ac:dyDescent="0.2">
      <c r="A84" s="67" t="s">
        <v>140</v>
      </c>
      <c r="B84" s="67"/>
      <c r="C84" s="68">
        <v>6640</v>
      </c>
      <c r="D84" s="68">
        <v>6640</v>
      </c>
      <c r="E84" s="92"/>
      <c r="F84" s="67"/>
    </row>
    <row r="85" spans="1:6" s="66" customFormat="1" ht="12.75" x14ac:dyDescent="0.2">
      <c r="A85" s="67" t="s">
        <v>73</v>
      </c>
      <c r="B85" s="68">
        <v>4906.79</v>
      </c>
      <c r="C85" s="68">
        <v>214127.03</v>
      </c>
      <c r="D85" s="68">
        <v>270700</v>
      </c>
      <c r="E85" s="100">
        <v>270700</v>
      </c>
      <c r="F85" s="68">
        <v>270700</v>
      </c>
    </row>
    <row r="86" spans="1:6" s="66" customFormat="1" ht="12.75" x14ac:dyDescent="0.2">
      <c r="A86" s="67" t="s">
        <v>141</v>
      </c>
      <c r="B86" s="67"/>
      <c r="C86" s="68">
        <v>201427.03</v>
      </c>
      <c r="D86" s="68">
        <v>258000</v>
      </c>
      <c r="E86" s="92"/>
      <c r="F86" s="67"/>
    </row>
    <row r="87" spans="1:6" s="66" customFormat="1" ht="12.75" x14ac:dyDescent="0.2">
      <c r="A87" s="67" t="s">
        <v>142</v>
      </c>
      <c r="B87" s="68">
        <v>4906.79</v>
      </c>
      <c r="C87" s="68">
        <v>10000</v>
      </c>
      <c r="D87" s="68">
        <v>10000</v>
      </c>
      <c r="E87" s="92"/>
      <c r="F87" s="67"/>
    </row>
    <row r="88" spans="1:6" s="66" customFormat="1" ht="12.75" x14ac:dyDescent="0.2">
      <c r="A88" s="67" t="s">
        <v>144</v>
      </c>
      <c r="B88" s="67"/>
      <c r="C88" s="68">
        <v>2700</v>
      </c>
      <c r="D88" s="68">
        <v>2700</v>
      </c>
      <c r="E88" s="92"/>
      <c r="F88" s="67"/>
    </row>
    <row r="89" spans="1:6" s="75" customFormat="1" ht="12.75" x14ac:dyDescent="0.2">
      <c r="A89" s="73" t="s">
        <v>150</v>
      </c>
      <c r="B89" s="74">
        <v>666864</v>
      </c>
      <c r="C89" s="74">
        <v>1006569</v>
      </c>
      <c r="D89" s="77">
        <v>0</v>
      </c>
      <c r="E89" s="96">
        <v>0</v>
      </c>
      <c r="F89" s="77">
        <v>0</v>
      </c>
    </row>
    <row r="90" spans="1:6" s="66" customFormat="1" ht="12.75" x14ac:dyDescent="0.2">
      <c r="A90" s="64" t="s">
        <v>64</v>
      </c>
      <c r="B90" s="65">
        <v>160132.75</v>
      </c>
      <c r="C90" s="65">
        <v>226910.39</v>
      </c>
      <c r="D90" s="84">
        <v>0</v>
      </c>
      <c r="E90" s="97">
        <v>0</v>
      </c>
      <c r="F90" s="84">
        <v>0</v>
      </c>
    </row>
    <row r="91" spans="1:6" s="66" customFormat="1" ht="12.75" x14ac:dyDescent="0.2">
      <c r="A91" s="67" t="s">
        <v>66</v>
      </c>
      <c r="B91" s="68">
        <v>160132.75</v>
      </c>
      <c r="C91" s="68">
        <v>226910.39</v>
      </c>
      <c r="D91" s="67"/>
      <c r="E91" s="92"/>
      <c r="F91" s="67"/>
    </row>
    <row r="92" spans="1:6" s="66" customFormat="1" ht="12.75" x14ac:dyDescent="0.2">
      <c r="A92" s="67" t="s">
        <v>127</v>
      </c>
      <c r="B92" s="68">
        <v>38140</v>
      </c>
      <c r="C92" s="68">
        <v>56500</v>
      </c>
      <c r="D92" s="67"/>
      <c r="E92" s="92"/>
      <c r="F92" s="67"/>
    </row>
    <row r="93" spans="1:6" s="66" customFormat="1" ht="12.75" x14ac:dyDescent="0.2">
      <c r="A93" s="67" t="s">
        <v>128</v>
      </c>
      <c r="B93" s="68">
        <v>121992.75</v>
      </c>
      <c r="C93" s="68">
        <v>170410.39</v>
      </c>
      <c r="D93" s="67"/>
      <c r="E93" s="92"/>
      <c r="F93" s="67"/>
    </row>
    <row r="94" spans="1:6" s="66" customFormat="1" ht="12.75" x14ac:dyDescent="0.2">
      <c r="A94" s="64" t="s">
        <v>70</v>
      </c>
      <c r="B94" s="65">
        <v>506731.25</v>
      </c>
      <c r="C94" s="65">
        <v>779658.61</v>
      </c>
      <c r="D94" s="84">
        <v>0</v>
      </c>
      <c r="E94" s="97">
        <v>0</v>
      </c>
      <c r="F94" s="84">
        <v>0</v>
      </c>
    </row>
    <row r="95" spans="1:6" s="66" customFormat="1" ht="12.75" x14ac:dyDescent="0.2">
      <c r="A95" s="67" t="s">
        <v>72</v>
      </c>
      <c r="B95" s="68">
        <v>506731.25</v>
      </c>
      <c r="C95" s="68">
        <v>154569.60999999999</v>
      </c>
      <c r="D95" s="67"/>
      <c r="E95" s="92"/>
      <c r="F95" s="67"/>
    </row>
    <row r="96" spans="1:6" s="66" customFormat="1" ht="12.75" x14ac:dyDescent="0.2">
      <c r="A96" s="67" t="s">
        <v>138</v>
      </c>
      <c r="B96" s="68">
        <v>19751.25</v>
      </c>
      <c r="C96" s="67"/>
      <c r="D96" s="67"/>
      <c r="E96" s="92"/>
      <c r="F96" s="67"/>
    </row>
    <row r="97" spans="1:6" s="66" customFormat="1" ht="12.75" x14ac:dyDescent="0.2">
      <c r="A97" s="67" t="s">
        <v>139</v>
      </c>
      <c r="B97" s="68">
        <v>486980</v>
      </c>
      <c r="C97" s="68">
        <v>154569.60999999999</v>
      </c>
      <c r="D97" s="67"/>
      <c r="E97" s="92"/>
      <c r="F97" s="67"/>
    </row>
    <row r="98" spans="1:6" s="66" customFormat="1" ht="12.75" x14ac:dyDescent="0.2">
      <c r="A98" s="67" t="s">
        <v>73</v>
      </c>
      <c r="B98" s="67"/>
      <c r="C98" s="68">
        <v>625089</v>
      </c>
      <c r="D98" s="67"/>
      <c r="E98" s="92"/>
      <c r="F98" s="67"/>
    </row>
    <row r="99" spans="1:6" s="66" customFormat="1" ht="12.75" x14ac:dyDescent="0.2">
      <c r="A99" s="67" t="s">
        <v>141</v>
      </c>
      <c r="B99" s="67"/>
      <c r="C99" s="68">
        <v>625089</v>
      </c>
      <c r="D99" s="67"/>
      <c r="E99" s="92"/>
      <c r="F99" s="67"/>
    </row>
    <row r="100" spans="1:6" s="66" customFormat="1" ht="12.75" x14ac:dyDescent="0.2">
      <c r="A100" s="67" t="s">
        <v>151</v>
      </c>
      <c r="B100" s="67"/>
      <c r="C100" s="67"/>
      <c r="D100" s="68">
        <v>690000</v>
      </c>
      <c r="E100" s="100">
        <v>690000</v>
      </c>
      <c r="F100" s="68">
        <v>690000</v>
      </c>
    </row>
    <row r="101" spans="1:6" s="66" customFormat="1" ht="12.75" x14ac:dyDescent="0.2">
      <c r="A101" s="64" t="s">
        <v>64</v>
      </c>
      <c r="B101" s="84">
        <v>0</v>
      </c>
      <c r="C101" s="84">
        <v>0</v>
      </c>
      <c r="D101" s="65">
        <v>218750</v>
      </c>
      <c r="E101" s="100">
        <v>218750</v>
      </c>
      <c r="F101" s="65">
        <v>218750</v>
      </c>
    </row>
    <row r="102" spans="1:6" s="66" customFormat="1" ht="12.75" x14ac:dyDescent="0.2">
      <c r="A102" s="67" t="s">
        <v>66</v>
      </c>
      <c r="B102" s="67"/>
      <c r="C102" s="67"/>
      <c r="D102" s="68">
        <v>218750</v>
      </c>
      <c r="E102" s="100">
        <v>218750</v>
      </c>
      <c r="F102" s="68">
        <v>218750</v>
      </c>
    </row>
    <row r="103" spans="1:6" s="66" customFormat="1" ht="12.75" x14ac:dyDescent="0.2">
      <c r="A103" s="67" t="s">
        <v>127</v>
      </c>
      <c r="B103" s="67"/>
      <c r="C103" s="67"/>
      <c r="D103" s="68">
        <v>56500</v>
      </c>
      <c r="E103" s="92"/>
      <c r="F103" s="67"/>
    </row>
    <row r="104" spans="1:6" s="66" customFormat="1" ht="12.75" x14ac:dyDescent="0.2">
      <c r="A104" s="67" t="s">
        <v>128</v>
      </c>
      <c r="B104" s="67"/>
      <c r="C104" s="67"/>
      <c r="D104" s="68">
        <v>162250</v>
      </c>
      <c r="E104" s="92"/>
      <c r="F104" s="67"/>
    </row>
    <row r="105" spans="1:6" s="66" customFormat="1" ht="12.75" x14ac:dyDescent="0.2">
      <c r="A105" s="64" t="s">
        <v>70</v>
      </c>
      <c r="B105" s="84">
        <v>0</v>
      </c>
      <c r="C105" s="84">
        <v>0</v>
      </c>
      <c r="D105" s="65">
        <v>471250</v>
      </c>
      <c r="E105" s="100">
        <v>471250</v>
      </c>
      <c r="F105" s="65">
        <v>471250</v>
      </c>
    </row>
    <row r="106" spans="1:6" s="66" customFormat="1" ht="12.75" x14ac:dyDescent="0.2">
      <c r="A106" s="67" t="s">
        <v>72</v>
      </c>
      <c r="B106" s="67"/>
      <c r="C106" s="67"/>
      <c r="D106" s="68">
        <v>471250</v>
      </c>
      <c r="E106" s="100">
        <v>471250</v>
      </c>
      <c r="F106" s="68">
        <v>471250</v>
      </c>
    </row>
    <row r="107" spans="1:6" s="66" customFormat="1" ht="12.75" x14ac:dyDescent="0.2">
      <c r="A107" s="67" t="s">
        <v>139</v>
      </c>
      <c r="B107" s="67"/>
      <c r="C107" s="67"/>
      <c r="D107" s="68">
        <v>471250</v>
      </c>
      <c r="E107" s="92"/>
      <c r="F107" s="67"/>
    </row>
    <row r="108" spans="1:6" s="75" customFormat="1" ht="12.75" x14ac:dyDescent="0.2">
      <c r="A108" s="73" t="s">
        <v>152</v>
      </c>
      <c r="B108" s="73"/>
      <c r="C108" s="73"/>
      <c r="D108" s="74">
        <v>71700</v>
      </c>
      <c r="E108" s="99">
        <v>35000</v>
      </c>
      <c r="F108" s="73"/>
    </row>
    <row r="109" spans="1:6" s="66" customFormat="1" ht="12.75" x14ac:dyDescent="0.2">
      <c r="A109" s="64" t="s">
        <v>64</v>
      </c>
      <c r="B109" s="84">
        <v>0</v>
      </c>
      <c r="C109" s="84">
        <v>0</v>
      </c>
      <c r="D109" s="65">
        <v>71700</v>
      </c>
      <c r="E109" s="100">
        <v>35000</v>
      </c>
      <c r="F109" s="84">
        <v>0</v>
      </c>
    </row>
    <row r="110" spans="1:6" s="66" customFormat="1" ht="12.75" x14ac:dyDescent="0.2">
      <c r="A110" s="67" t="s">
        <v>65</v>
      </c>
      <c r="B110" s="67"/>
      <c r="C110" s="67"/>
      <c r="D110" s="68">
        <v>11700</v>
      </c>
      <c r="E110" s="100">
        <v>5000</v>
      </c>
      <c r="F110" s="67"/>
    </row>
    <row r="111" spans="1:6" s="66" customFormat="1" ht="12.75" x14ac:dyDescent="0.2">
      <c r="A111" s="67" t="s">
        <v>123</v>
      </c>
      <c r="B111" s="67"/>
      <c r="C111" s="67"/>
      <c r="D111" s="68">
        <v>10000</v>
      </c>
      <c r="E111" s="92"/>
      <c r="F111" s="67"/>
    </row>
    <row r="112" spans="1:6" s="66" customFormat="1" ht="12.75" x14ac:dyDescent="0.2">
      <c r="A112" s="67" t="s">
        <v>125</v>
      </c>
      <c r="B112" s="67"/>
      <c r="C112" s="67"/>
      <c r="D112" s="68">
        <v>1700</v>
      </c>
      <c r="E112" s="92"/>
      <c r="F112" s="67"/>
    </row>
    <row r="113" spans="1:6" s="66" customFormat="1" ht="12.75" x14ac:dyDescent="0.2">
      <c r="A113" s="67" t="s">
        <v>66</v>
      </c>
      <c r="B113" s="67"/>
      <c r="C113" s="67"/>
      <c r="D113" s="68">
        <v>55000</v>
      </c>
      <c r="E113" s="100">
        <v>25000</v>
      </c>
      <c r="F113" s="67"/>
    </row>
    <row r="114" spans="1:6" s="66" customFormat="1" ht="12.75" x14ac:dyDescent="0.2">
      <c r="A114" s="67" t="s">
        <v>127</v>
      </c>
      <c r="B114" s="67"/>
      <c r="C114" s="67"/>
      <c r="D114" s="68">
        <v>50000</v>
      </c>
      <c r="E114" s="92"/>
      <c r="F114" s="67"/>
    </row>
    <row r="115" spans="1:6" s="66" customFormat="1" ht="12.75" x14ac:dyDescent="0.2">
      <c r="A115" s="67" t="s">
        <v>131</v>
      </c>
      <c r="B115" s="67"/>
      <c r="C115" s="67"/>
      <c r="D115" s="68">
        <v>5000</v>
      </c>
      <c r="E115" s="92"/>
      <c r="F115" s="67"/>
    </row>
    <row r="116" spans="1:6" s="66" customFormat="1" ht="12.75" x14ac:dyDescent="0.2">
      <c r="A116" s="67" t="s">
        <v>67</v>
      </c>
      <c r="B116" s="67"/>
      <c r="C116" s="67"/>
      <c r="D116" s="68">
        <v>5000</v>
      </c>
      <c r="E116" s="100">
        <v>5000</v>
      </c>
      <c r="F116" s="67"/>
    </row>
    <row r="117" spans="1:6" s="66" customFormat="1" ht="12.75" x14ac:dyDescent="0.2">
      <c r="A117" s="67" t="s">
        <v>132</v>
      </c>
      <c r="B117" s="67"/>
      <c r="C117" s="67"/>
      <c r="D117" s="68">
        <v>5000</v>
      </c>
      <c r="E117" s="92"/>
      <c r="F117" s="67"/>
    </row>
    <row r="118" spans="1:6" s="75" customFormat="1" ht="12.75" x14ac:dyDescent="0.2">
      <c r="A118" s="73" t="s">
        <v>153</v>
      </c>
      <c r="B118" s="74">
        <v>36595.800000000003</v>
      </c>
      <c r="C118" s="74">
        <v>93300</v>
      </c>
      <c r="D118" s="77">
        <v>0</v>
      </c>
      <c r="E118" s="96">
        <v>0</v>
      </c>
      <c r="F118" s="77">
        <v>0</v>
      </c>
    </row>
    <row r="119" spans="1:6" s="66" customFormat="1" ht="12.75" x14ac:dyDescent="0.2">
      <c r="A119" s="64" t="s">
        <v>64</v>
      </c>
      <c r="B119" s="65">
        <v>36595.800000000003</v>
      </c>
      <c r="C119" s="65">
        <v>93300</v>
      </c>
      <c r="D119" s="84">
        <v>0</v>
      </c>
      <c r="E119" s="97">
        <v>0</v>
      </c>
      <c r="F119" s="84">
        <v>0</v>
      </c>
    </row>
    <row r="120" spans="1:6" s="66" customFormat="1" ht="12.75" x14ac:dyDescent="0.2">
      <c r="A120" s="67" t="s">
        <v>65</v>
      </c>
      <c r="B120" s="67"/>
      <c r="C120" s="68">
        <v>23300</v>
      </c>
      <c r="D120" s="67"/>
      <c r="E120" s="92"/>
      <c r="F120" s="67"/>
    </row>
    <row r="121" spans="1:6" s="66" customFormat="1" ht="12.75" x14ac:dyDescent="0.2">
      <c r="A121" s="67" t="s">
        <v>123</v>
      </c>
      <c r="B121" s="67"/>
      <c r="C121" s="68">
        <v>20000</v>
      </c>
      <c r="D121" s="67"/>
      <c r="E121" s="92"/>
      <c r="F121" s="67"/>
    </row>
    <row r="122" spans="1:6" s="66" customFormat="1" ht="12.75" x14ac:dyDescent="0.2">
      <c r="A122" s="67" t="s">
        <v>125</v>
      </c>
      <c r="B122" s="67"/>
      <c r="C122" s="68">
        <v>3300</v>
      </c>
      <c r="D122" s="67"/>
      <c r="E122" s="92"/>
      <c r="F122" s="67"/>
    </row>
    <row r="123" spans="1:6" s="66" customFormat="1" ht="12.75" x14ac:dyDescent="0.2">
      <c r="A123" s="67" t="s">
        <v>66</v>
      </c>
      <c r="B123" s="68">
        <v>36595.800000000003</v>
      </c>
      <c r="C123" s="68">
        <v>60000</v>
      </c>
      <c r="D123" s="67"/>
      <c r="E123" s="92"/>
      <c r="F123" s="67"/>
    </row>
    <row r="124" spans="1:6" s="66" customFormat="1" ht="12.75" x14ac:dyDescent="0.2">
      <c r="A124" s="67" t="s">
        <v>127</v>
      </c>
      <c r="B124" s="68">
        <v>36595.800000000003</v>
      </c>
      <c r="C124" s="68">
        <v>50000</v>
      </c>
      <c r="D124" s="67"/>
      <c r="E124" s="92"/>
      <c r="F124" s="67"/>
    </row>
    <row r="125" spans="1:6" s="66" customFormat="1" ht="12.75" x14ac:dyDescent="0.2">
      <c r="A125" s="67" t="s">
        <v>131</v>
      </c>
      <c r="B125" s="67"/>
      <c r="C125" s="68">
        <v>10000</v>
      </c>
      <c r="D125" s="67"/>
      <c r="E125" s="92"/>
      <c r="F125" s="67"/>
    </row>
    <row r="126" spans="1:6" s="66" customFormat="1" ht="12.75" x14ac:dyDescent="0.2">
      <c r="A126" s="67" t="s">
        <v>67</v>
      </c>
      <c r="B126" s="67"/>
      <c r="C126" s="68">
        <v>10000</v>
      </c>
      <c r="D126" s="67"/>
      <c r="E126" s="92"/>
      <c r="F126" s="67"/>
    </row>
    <row r="127" spans="1:6" s="66" customFormat="1" ht="12.75" x14ac:dyDescent="0.2">
      <c r="A127" s="67" t="s">
        <v>132</v>
      </c>
      <c r="B127" s="67"/>
      <c r="C127" s="68">
        <v>10000</v>
      </c>
      <c r="D127" s="67"/>
      <c r="E127" s="92"/>
      <c r="F127" s="67"/>
    </row>
    <row r="128" spans="1:6" s="75" customFormat="1" ht="12.75" x14ac:dyDescent="0.2">
      <c r="A128" s="73" t="s">
        <v>154</v>
      </c>
      <c r="B128" s="74">
        <v>42402.85</v>
      </c>
      <c r="C128" s="74">
        <v>497924.49</v>
      </c>
      <c r="D128" s="77">
        <v>0</v>
      </c>
      <c r="E128" s="96">
        <v>0</v>
      </c>
      <c r="F128" s="77">
        <v>0</v>
      </c>
    </row>
    <row r="129" spans="1:6" s="66" customFormat="1" ht="12.75" x14ac:dyDescent="0.2">
      <c r="A129" s="64" t="s">
        <v>64</v>
      </c>
      <c r="B129" s="65">
        <v>42402.85</v>
      </c>
      <c r="C129" s="65">
        <v>315343.11</v>
      </c>
      <c r="D129" s="84">
        <v>0</v>
      </c>
      <c r="E129" s="97">
        <v>0</v>
      </c>
      <c r="F129" s="84">
        <v>0</v>
      </c>
    </row>
    <row r="130" spans="1:6" s="66" customFormat="1" ht="12.75" x14ac:dyDescent="0.2">
      <c r="A130" s="67" t="s">
        <v>65</v>
      </c>
      <c r="B130" s="68">
        <v>1352.89</v>
      </c>
      <c r="C130" s="68">
        <v>231065.11</v>
      </c>
      <c r="D130" s="67"/>
      <c r="E130" s="92"/>
      <c r="F130" s="67"/>
    </row>
    <row r="131" spans="1:6" s="66" customFormat="1" ht="12.75" x14ac:dyDescent="0.2">
      <c r="A131" s="67" t="s">
        <v>123</v>
      </c>
      <c r="B131" s="67"/>
      <c r="C131" s="68">
        <v>173220.11</v>
      </c>
      <c r="D131" s="67"/>
      <c r="E131" s="92"/>
      <c r="F131" s="67"/>
    </row>
    <row r="132" spans="1:6" s="66" customFormat="1" ht="12.75" x14ac:dyDescent="0.2">
      <c r="A132" s="67" t="s">
        <v>124</v>
      </c>
      <c r="B132" s="68">
        <v>1352.89</v>
      </c>
      <c r="C132" s="68">
        <v>29300</v>
      </c>
      <c r="D132" s="67"/>
      <c r="E132" s="92"/>
      <c r="F132" s="67"/>
    </row>
    <row r="133" spans="1:6" s="66" customFormat="1" ht="12.75" x14ac:dyDescent="0.2">
      <c r="A133" s="67" t="s">
        <v>125</v>
      </c>
      <c r="B133" s="67"/>
      <c r="C133" s="68">
        <v>28545</v>
      </c>
      <c r="D133" s="67"/>
      <c r="E133" s="92"/>
      <c r="F133" s="67"/>
    </row>
    <row r="134" spans="1:6" s="66" customFormat="1" ht="12.75" x14ac:dyDescent="0.2">
      <c r="A134" s="67" t="s">
        <v>66</v>
      </c>
      <c r="B134" s="68">
        <v>3887.52</v>
      </c>
      <c r="C134" s="68">
        <v>34278</v>
      </c>
      <c r="D134" s="67"/>
      <c r="E134" s="92"/>
      <c r="F134" s="67"/>
    </row>
    <row r="135" spans="1:6" s="66" customFormat="1" ht="12.75" x14ac:dyDescent="0.2">
      <c r="A135" s="67" t="s">
        <v>126</v>
      </c>
      <c r="B135" s="68">
        <v>1858.15</v>
      </c>
      <c r="C135" s="68">
        <v>28000</v>
      </c>
      <c r="D135" s="67"/>
      <c r="E135" s="92"/>
      <c r="F135" s="67"/>
    </row>
    <row r="136" spans="1:6" s="66" customFormat="1" ht="12.75" x14ac:dyDescent="0.2">
      <c r="A136" s="67" t="s">
        <v>127</v>
      </c>
      <c r="B136" s="67"/>
      <c r="C136" s="69">
        <v>900</v>
      </c>
      <c r="D136" s="67"/>
      <c r="E136" s="92"/>
      <c r="F136" s="67"/>
    </row>
    <row r="137" spans="1:6" s="66" customFormat="1" ht="12.75" x14ac:dyDescent="0.2">
      <c r="A137" s="67" t="s">
        <v>128</v>
      </c>
      <c r="B137" s="68">
        <v>2029.37</v>
      </c>
      <c r="C137" s="68">
        <v>5378</v>
      </c>
      <c r="D137" s="67"/>
      <c r="E137" s="92"/>
      <c r="F137" s="67"/>
    </row>
    <row r="138" spans="1:6" s="66" customFormat="1" ht="12.75" x14ac:dyDescent="0.2">
      <c r="A138" s="67" t="s">
        <v>68</v>
      </c>
      <c r="B138" s="68">
        <v>37162.44</v>
      </c>
      <c r="C138" s="68">
        <v>50000</v>
      </c>
      <c r="D138" s="67"/>
      <c r="E138" s="92"/>
      <c r="F138" s="67"/>
    </row>
    <row r="139" spans="1:6" s="66" customFormat="1" ht="12.75" x14ac:dyDescent="0.2">
      <c r="A139" s="67" t="s">
        <v>133</v>
      </c>
      <c r="B139" s="68">
        <v>37162.44</v>
      </c>
      <c r="C139" s="68">
        <v>50000</v>
      </c>
      <c r="D139" s="67"/>
      <c r="E139" s="92"/>
      <c r="F139" s="67"/>
    </row>
    <row r="140" spans="1:6" s="66" customFormat="1" ht="12.75" x14ac:dyDescent="0.2">
      <c r="A140" s="64" t="s">
        <v>70</v>
      </c>
      <c r="B140" s="84">
        <v>0</v>
      </c>
      <c r="C140" s="65">
        <v>182581.38</v>
      </c>
      <c r="D140" s="84">
        <v>0</v>
      </c>
      <c r="E140" s="97">
        <v>0</v>
      </c>
      <c r="F140" s="84">
        <v>0</v>
      </c>
    </row>
    <row r="141" spans="1:6" s="66" customFormat="1" ht="12.75" x14ac:dyDescent="0.2">
      <c r="A141" s="67" t="s">
        <v>73</v>
      </c>
      <c r="B141" s="67"/>
      <c r="C141" s="68">
        <v>182581.38</v>
      </c>
      <c r="D141" s="67"/>
      <c r="E141" s="92"/>
      <c r="F141" s="67"/>
    </row>
    <row r="142" spans="1:6" s="66" customFormat="1" ht="12.75" x14ac:dyDescent="0.2">
      <c r="A142" s="67" t="s">
        <v>141</v>
      </c>
      <c r="B142" s="67"/>
      <c r="C142" s="68">
        <v>182581.38</v>
      </c>
      <c r="D142" s="67"/>
      <c r="E142" s="92"/>
      <c r="F142" s="67"/>
    </row>
    <row r="143" spans="1:6" s="75" customFormat="1" ht="25.5" x14ac:dyDescent="0.2">
      <c r="A143" s="73" t="s">
        <v>155</v>
      </c>
      <c r="B143" s="77">
        <v>0</v>
      </c>
      <c r="C143" s="77">
        <v>0</v>
      </c>
      <c r="D143" s="74">
        <v>345362</v>
      </c>
      <c r="E143" s="96">
        <v>0</v>
      </c>
      <c r="F143" s="77">
        <v>0</v>
      </c>
    </row>
    <row r="144" spans="1:6" s="66" customFormat="1" ht="12.75" x14ac:dyDescent="0.2">
      <c r="A144" s="64" t="s">
        <v>64</v>
      </c>
      <c r="B144" s="84">
        <v>0</v>
      </c>
      <c r="C144" s="84">
        <v>0</v>
      </c>
      <c r="D144" s="65">
        <v>162780</v>
      </c>
      <c r="E144" s="97">
        <v>0</v>
      </c>
      <c r="F144" s="84">
        <v>0</v>
      </c>
    </row>
    <row r="145" spans="1:6" s="66" customFormat="1" ht="12.75" x14ac:dyDescent="0.2">
      <c r="A145" s="67" t="s">
        <v>65</v>
      </c>
      <c r="B145" s="67"/>
      <c r="C145" s="67"/>
      <c r="D145" s="68">
        <v>115721</v>
      </c>
      <c r="E145" s="92"/>
      <c r="F145" s="67"/>
    </row>
    <row r="146" spans="1:6" s="66" customFormat="1" ht="12.75" x14ac:dyDescent="0.2">
      <c r="A146" s="67" t="s">
        <v>123</v>
      </c>
      <c r="B146" s="67"/>
      <c r="C146" s="67"/>
      <c r="D146" s="68">
        <v>84521</v>
      </c>
      <c r="E146" s="92"/>
      <c r="F146" s="67"/>
    </row>
    <row r="147" spans="1:6" s="66" customFormat="1" ht="12.75" x14ac:dyDescent="0.2">
      <c r="A147" s="67" t="s">
        <v>124</v>
      </c>
      <c r="B147" s="67"/>
      <c r="C147" s="67"/>
      <c r="D147" s="68">
        <v>18000</v>
      </c>
      <c r="E147" s="92"/>
      <c r="F147" s="67"/>
    </row>
    <row r="148" spans="1:6" s="66" customFormat="1" ht="12.75" x14ac:dyDescent="0.2">
      <c r="A148" s="67" t="s">
        <v>125</v>
      </c>
      <c r="B148" s="67"/>
      <c r="C148" s="67"/>
      <c r="D148" s="68">
        <v>13200</v>
      </c>
      <c r="E148" s="92"/>
      <c r="F148" s="67"/>
    </row>
    <row r="149" spans="1:6" s="66" customFormat="1" ht="12.75" x14ac:dyDescent="0.2">
      <c r="A149" s="67" t="s">
        <v>66</v>
      </c>
      <c r="B149" s="67"/>
      <c r="C149" s="67"/>
      <c r="D149" s="68">
        <v>22059</v>
      </c>
      <c r="E149" s="92"/>
      <c r="F149" s="67"/>
    </row>
    <row r="150" spans="1:6" s="66" customFormat="1" ht="12.75" x14ac:dyDescent="0.2">
      <c r="A150" s="67" t="s">
        <v>126</v>
      </c>
      <c r="B150" s="67"/>
      <c r="C150" s="67"/>
      <c r="D150" s="68">
        <v>18000</v>
      </c>
      <c r="E150" s="92"/>
      <c r="F150" s="67"/>
    </row>
    <row r="151" spans="1:6" s="66" customFormat="1" ht="12.75" x14ac:dyDescent="0.2">
      <c r="A151" s="67" t="s">
        <v>127</v>
      </c>
      <c r="B151" s="67"/>
      <c r="C151" s="67"/>
      <c r="D151" s="69">
        <v>700</v>
      </c>
      <c r="E151" s="92"/>
      <c r="F151" s="67"/>
    </row>
    <row r="152" spans="1:6" s="66" customFormat="1" ht="12.75" x14ac:dyDescent="0.2">
      <c r="A152" s="67" t="s">
        <v>128</v>
      </c>
      <c r="B152" s="67"/>
      <c r="C152" s="67"/>
      <c r="D152" s="68">
        <v>3359</v>
      </c>
      <c r="E152" s="92"/>
      <c r="F152" s="67"/>
    </row>
    <row r="153" spans="1:6" s="66" customFormat="1" ht="12.75" x14ac:dyDescent="0.2">
      <c r="A153" s="67" t="s">
        <v>68</v>
      </c>
      <c r="B153" s="67"/>
      <c r="C153" s="67"/>
      <c r="D153" s="68">
        <v>25000</v>
      </c>
      <c r="E153" s="92"/>
      <c r="F153" s="67"/>
    </row>
    <row r="154" spans="1:6" s="66" customFormat="1" ht="12.75" x14ac:dyDescent="0.2">
      <c r="A154" s="67" t="s">
        <v>133</v>
      </c>
      <c r="B154" s="67"/>
      <c r="C154" s="67"/>
      <c r="D154" s="68">
        <v>25000</v>
      </c>
      <c r="E154" s="92"/>
      <c r="F154" s="67"/>
    </row>
    <row r="155" spans="1:6" s="66" customFormat="1" ht="12.75" x14ac:dyDescent="0.2">
      <c r="A155" s="64" t="s">
        <v>70</v>
      </c>
      <c r="B155" s="84">
        <v>0</v>
      </c>
      <c r="C155" s="84">
        <v>0</v>
      </c>
      <c r="D155" s="65">
        <v>182582</v>
      </c>
      <c r="E155" s="97">
        <v>0</v>
      </c>
      <c r="F155" s="84">
        <v>0</v>
      </c>
    </row>
    <row r="156" spans="1:6" s="66" customFormat="1" ht="12.75" x14ac:dyDescent="0.2">
      <c r="A156" s="67" t="s">
        <v>73</v>
      </c>
      <c r="B156" s="67"/>
      <c r="C156" s="67"/>
      <c r="D156" s="68">
        <v>182582</v>
      </c>
      <c r="E156" s="92"/>
      <c r="F156" s="67"/>
    </row>
    <row r="157" spans="1:6" s="66" customFormat="1" ht="12.75" x14ac:dyDescent="0.2">
      <c r="A157" s="67" t="s">
        <v>141</v>
      </c>
      <c r="B157" s="67"/>
      <c r="C157" s="67"/>
      <c r="D157" s="68">
        <v>182582</v>
      </c>
      <c r="E157" s="92"/>
      <c r="F157" s="67"/>
    </row>
    <row r="158" spans="1:6" s="75" customFormat="1" ht="12.75" x14ac:dyDescent="0.2">
      <c r="A158" s="73" t="s">
        <v>156</v>
      </c>
      <c r="B158" s="77">
        <v>159.58000000000001</v>
      </c>
      <c r="C158" s="74">
        <v>10400</v>
      </c>
      <c r="D158" s="74">
        <v>10400</v>
      </c>
      <c r="E158" s="99">
        <v>10400</v>
      </c>
      <c r="F158" s="74">
        <v>10400</v>
      </c>
    </row>
    <row r="159" spans="1:6" s="66" customFormat="1" ht="12.75" x14ac:dyDescent="0.2">
      <c r="A159" s="64" t="s">
        <v>70</v>
      </c>
      <c r="B159" s="84">
        <v>159.58000000000001</v>
      </c>
      <c r="C159" s="65">
        <v>10400</v>
      </c>
      <c r="D159" s="65">
        <v>10400</v>
      </c>
      <c r="E159" s="100">
        <v>10400</v>
      </c>
      <c r="F159" s="65">
        <v>10400</v>
      </c>
    </row>
    <row r="160" spans="1:6" s="66" customFormat="1" ht="12.75" x14ac:dyDescent="0.2">
      <c r="A160" s="67" t="s">
        <v>72</v>
      </c>
      <c r="B160" s="69">
        <v>159.58000000000001</v>
      </c>
      <c r="C160" s="68">
        <v>10400</v>
      </c>
      <c r="D160" s="68">
        <v>10400</v>
      </c>
      <c r="E160" s="100">
        <v>10400</v>
      </c>
      <c r="F160" s="68">
        <v>10400</v>
      </c>
    </row>
    <row r="161" spans="1:6" s="66" customFormat="1" ht="12.75" x14ac:dyDescent="0.2">
      <c r="A161" s="67" t="s">
        <v>138</v>
      </c>
      <c r="B161" s="69">
        <v>159.58000000000001</v>
      </c>
      <c r="C161" s="68">
        <v>10400</v>
      </c>
      <c r="D161" s="68">
        <v>10400</v>
      </c>
      <c r="E161" s="92"/>
      <c r="F161" s="67"/>
    </row>
    <row r="162" spans="1:6" s="75" customFormat="1" ht="12.75" x14ac:dyDescent="0.2">
      <c r="A162" s="73" t="s">
        <v>157</v>
      </c>
      <c r="B162" s="74">
        <v>9084.89</v>
      </c>
      <c r="C162" s="74">
        <v>66817.460000000006</v>
      </c>
      <c r="D162" s="74">
        <v>64680</v>
      </c>
      <c r="E162" s="99">
        <v>64680</v>
      </c>
      <c r="F162" s="74">
        <v>64680</v>
      </c>
    </row>
    <row r="163" spans="1:6" s="66" customFormat="1" ht="12.75" x14ac:dyDescent="0.2">
      <c r="A163" s="64" t="s">
        <v>64</v>
      </c>
      <c r="B163" s="65">
        <v>9084.89</v>
      </c>
      <c r="C163" s="65">
        <v>38630</v>
      </c>
      <c r="D163" s="65">
        <v>38630</v>
      </c>
      <c r="E163" s="100">
        <v>38630</v>
      </c>
      <c r="F163" s="65">
        <v>38630</v>
      </c>
    </row>
    <row r="164" spans="1:6" s="66" customFormat="1" ht="12.75" x14ac:dyDescent="0.2">
      <c r="A164" s="67" t="s">
        <v>66</v>
      </c>
      <c r="B164" s="68">
        <v>9084.89</v>
      </c>
      <c r="C164" s="68">
        <v>38630</v>
      </c>
      <c r="D164" s="68">
        <v>38630</v>
      </c>
      <c r="E164" s="100">
        <v>38630</v>
      </c>
      <c r="F164" s="68">
        <v>38630</v>
      </c>
    </row>
    <row r="165" spans="1:6" s="66" customFormat="1" ht="12.75" x14ac:dyDescent="0.2">
      <c r="A165" s="67" t="s">
        <v>128</v>
      </c>
      <c r="B165" s="68">
        <v>9084.89</v>
      </c>
      <c r="C165" s="68">
        <v>38630</v>
      </c>
      <c r="D165" s="68">
        <v>38630</v>
      </c>
      <c r="E165" s="92"/>
      <c r="F165" s="67"/>
    </row>
    <row r="166" spans="1:6" s="66" customFormat="1" ht="12.75" x14ac:dyDescent="0.2">
      <c r="A166" s="64" t="s">
        <v>70</v>
      </c>
      <c r="B166" s="84">
        <v>0</v>
      </c>
      <c r="C166" s="65">
        <v>28187.46</v>
      </c>
      <c r="D166" s="65">
        <v>26050</v>
      </c>
      <c r="E166" s="100">
        <v>26050</v>
      </c>
      <c r="F166" s="65">
        <v>26050</v>
      </c>
    </row>
    <row r="167" spans="1:6" s="66" customFormat="1" ht="12.75" x14ac:dyDescent="0.2">
      <c r="A167" s="67" t="s">
        <v>72</v>
      </c>
      <c r="B167" s="67"/>
      <c r="C167" s="68">
        <v>10000</v>
      </c>
      <c r="D167" s="68">
        <v>10000</v>
      </c>
      <c r="E167" s="100">
        <v>10000</v>
      </c>
      <c r="F167" s="68">
        <v>10000</v>
      </c>
    </row>
    <row r="168" spans="1:6" s="66" customFormat="1" ht="12.75" x14ac:dyDescent="0.2">
      <c r="A168" s="67" t="s">
        <v>138</v>
      </c>
      <c r="B168" s="67"/>
      <c r="C168" s="68">
        <v>10000</v>
      </c>
      <c r="D168" s="68">
        <v>10000</v>
      </c>
      <c r="E168" s="92"/>
      <c r="F168" s="67"/>
    </row>
    <row r="169" spans="1:6" s="66" customFormat="1" ht="12.75" x14ac:dyDescent="0.2">
      <c r="A169" s="67" t="s">
        <v>73</v>
      </c>
      <c r="B169" s="67"/>
      <c r="C169" s="68">
        <v>18187.46</v>
      </c>
      <c r="D169" s="68">
        <v>16050</v>
      </c>
      <c r="E169" s="100">
        <v>16050</v>
      </c>
      <c r="F169" s="68">
        <v>16050</v>
      </c>
    </row>
    <row r="170" spans="1:6" s="66" customFormat="1" ht="12.75" x14ac:dyDescent="0.2">
      <c r="A170" s="67" t="s">
        <v>141</v>
      </c>
      <c r="B170" s="67"/>
      <c r="C170" s="68">
        <v>12137.46</v>
      </c>
      <c r="D170" s="68">
        <v>10000</v>
      </c>
      <c r="E170" s="92"/>
      <c r="F170" s="67"/>
    </row>
    <row r="171" spans="1:6" s="66" customFormat="1" ht="12.75" x14ac:dyDescent="0.2">
      <c r="A171" s="67" t="s">
        <v>143</v>
      </c>
      <c r="B171" s="67"/>
      <c r="C171" s="68">
        <v>6050</v>
      </c>
      <c r="D171" s="68">
        <v>6050</v>
      </c>
      <c r="E171" s="92"/>
      <c r="F171" s="67"/>
    </row>
    <row r="173" spans="1:6" ht="15.75" thickBot="1" x14ac:dyDescent="0.3"/>
    <row r="174" spans="1:6" s="55" customFormat="1" ht="13.5" thickBot="1" x14ac:dyDescent="0.2">
      <c r="A174" s="70" t="s">
        <v>46</v>
      </c>
      <c r="B174" s="70" t="s">
        <v>47</v>
      </c>
      <c r="C174" s="70" t="s">
        <v>48</v>
      </c>
      <c r="D174" s="70" t="s">
        <v>49</v>
      </c>
      <c r="E174" s="70" t="s">
        <v>51</v>
      </c>
      <c r="F174" s="70" t="s">
        <v>52</v>
      </c>
    </row>
    <row r="175" spans="1:6" s="75" customFormat="1" ht="12.75" x14ac:dyDescent="0.2">
      <c r="A175" s="73" t="s">
        <v>145</v>
      </c>
      <c r="B175" s="74">
        <v>86125</v>
      </c>
      <c r="C175" s="74">
        <v>226380</v>
      </c>
      <c r="D175" s="77">
        <v>0</v>
      </c>
      <c r="E175" s="96">
        <v>0</v>
      </c>
      <c r="F175" s="77">
        <v>0</v>
      </c>
    </row>
    <row r="176" spans="1:6" s="66" customFormat="1" ht="12.75" x14ac:dyDescent="0.2">
      <c r="A176" s="64" t="s">
        <v>54</v>
      </c>
      <c r="B176" s="65">
        <v>86125</v>
      </c>
      <c r="C176" s="65">
        <v>226380</v>
      </c>
      <c r="D176" s="84">
        <v>0</v>
      </c>
      <c r="E176" s="97">
        <v>0</v>
      </c>
      <c r="F176" s="84">
        <v>0</v>
      </c>
    </row>
    <row r="177" spans="1:6" s="66" customFormat="1" ht="12.75" x14ac:dyDescent="0.2">
      <c r="A177" s="67" t="s">
        <v>59</v>
      </c>
      <c r="B177" s="68">
        <v>86125</v>
      </c>
      <c r="C177" s="68">
        <v>226380</v>
      </c>
      <c r="D177" s="67"/>
      <c r="E177" s="92"/>
      <c r="F177" s="67"/>
    </row>
    <row r="178" spans="1:6" s="66" customFormat="1" ht="12.75" x14ac:dyDescent="0.2">
      <c r="A178" s="67" t="s">
        <v>118</v>
      </c>
      <c r="B178" s="68">
        <v>86125</v>
      </c>
      <c r="C178" s="68">
        <v>226380</v>
      </c>
      <c r="D178" s="67"/>
      <c r="E178" s="92"/>
      <c r="F178" s="67"/>
    </row>
    <row r="179" spans="1:6" s="75" customFormat="1" ht="12.75" x14ac:dyDescent="0.2">
      <c r="A179" s="73" t="s">
        <v>146</v>
      </c>
      <c r="B179" s="74">
        <v>1013.3</v>
      </c>
      <c r="C179" s="74">
        <v>13427.52</v>
      </c>
      <c r="D179" s="73"/>
      <c r="E179" s="98"/>
      <c r="F179" s="73"/>
    </row>
    <row r="180" spans="1:6" s="66" customFormat="1" ht="12.75" x14ac:dyDescent="0.2">
      <c r="A180" s="64" t="s">
        <v>54</v>
      </c>
      <c r="B180" s="65">
        <v>1013.3</v>
      </c>
      <c r="C180" s="65">
        <v>7707</v>
      </c>
      <c r="D180" s="84">
        <v>0</v>
      </c>
      <c r="E180" s="97">
        <v>0</v>
      </c>
      <c r="F180" s="84">
        <v>0</v>
      </c>
    </row>
    <row r="181" spans="1:6" s="66" customFormat="1" ht="12.75" x14ac:dyDescent="0.2">
      <c r="A181" s="67" t="s">
        <v>56</v>
      </c>
      <c r="B181" s="69">
        <v>586.79</v>
      </c>
      <c r="C181" s="68">
        <v>1540</v>
      </c>
      <c r="D181" s="67"/>
      <c r="E181" s="92"/>
      <c r="F181" s="67"/>
    </row>
    <row r="182" spans="1:6" s="66" customFormat="1" ht="12.75" x14ac:dyDescent="0.2">
      <c r="A182" s="67" t="s">
        <v>114</v>
      </c>
      <c r="B182" s="69">
        <v>586.79</v>
      </c>
      <c r="C182" s="68">
        <v>1540</v>
      </c>
      <c r="D182" s="67"/>
      <c r="E182" s="92"/>
      <c r="F182" s="67"/>
    </row>
    <row r="183" spans="1:6" s="66" customFormat="1" ht="12.75" x14ac:dyDescent="0.2">
      <c r="A183" s="67" t="s">
        <v>60</v>
      </c>
      <c r="B183" s="69">
        <v>426.51</v>
      </c>
      <c r="C183" s="68">
        <v>6167</v>
      </c>
      <c r="D183" s="67"/>
      <c r="E183" s="92"/>
      <c r="F183" s="67"/>
    </row>
    <row r="184" spans="1:6" s="66" customFormat="1" ht="12.75" x14ac:dyDescent="0.2">
      <c r="A184" s="67" t="s">
        <v>120</v>
      </c>
      <c r="B184" s="69">
        <v>426.51</v>
      </c>
      <c r="C184" s="68">
        <v>6167</v>
      </c>
      <c r="D184" s="67"/>
      <c r="E184" s="92"/>
      <c r="F184" s="67"/>
    </row>
    <row r="185" spans="1:6" s="66" customFormat="1" ht="12.75" x14ac:dyDescent="0.2">
      <c r="A185" s="64" t="s">
        <v>76</v>
      </c>
      <c r="B185" s="84">
        <v>0</v>
      </c>
      <c r="C185" s="65">
        <v>5720.52</v>
      </c>
      <c r="D185" s="84">
        <v>0</v>
      </c>
      <c r="E185" s="97">
        <v>0</v>
      </c>
      <c r="F185" s="84">
        <v>0</v>
      </c>
    </row>
    <row r="186" spans="1:6" s="66" customFormat="1" ht="12.75" x14ac:dyDescent="0.2">
      <c r="A186" s="67" t="s">
        <v>77</v>
      </c>
      <c r="B186" s="67"/>
      <c r="C186" s="68">
        <v>5720.52</v>
      </c>
      <c r="D186" s="67"/>
      <c r="E186" s="92"/>
      <c r="F186" s="67"/>
    </row>
    <row r="187" spans="1:6" s="66" customFormat="1" ht="12.75" x14ac:dyDescent="0.2">
      <c r="A187" s="67" t="s">
        <v>158</v>
      </c>
      <c r="B187" s="67"/>
      <c r="C187" s="68">
        <v>5720.52</v>
      </c>
      <c r="D187" s="67"/>
      <c r="E187" s="92"/>
      <c r="F187" s="67"/>
    </row>
    <row r="188" spans="1:6" s="75" customFormat="1" ht="12.75" x14ac:dyDescent="0.2">
      <c r="A188" s="73" t="s">
        <v>147</v>
      </c>
      <c r="B188" s="74">
        <v>110592.7</v>
      </c>
      <c r="C188" s="74">
        <v>285471.59999999998</v>
      </c>
      <c r="D188" s="74">
        <v>297960</v>
      </c>
      <c r="E188" s="99">
        <v>297960</v>
      </c>
      <c r="F188" s="74">
        <v>297960</v>
      </c>
    </row>
    <row r="189" spans="1:6" s="66" customFormat="1" ht="12.75" x14ac:dyDescent="0.2">
      <c r="A189" s="64" t="s">
        <v>54</v>
      </c>
      <c r="B189" s="65">
        <v>110592.7</v>
      </c>
      <c r="C189" s="65">
        <v>262960</v>
      </c>
      <c r="D189" s="65">
        <v>297960</v>
      </c>
      <c r="E189" s="100">
        <v>297960</v>
      </c>
      <c r="F189" s="65">
        <v>297960</v>
      </c>
    </row>
    <row r="190" spans="1:6" s="66" customFormat="1" ht="25.5" x14ac:dyDescent="0.2">
      <c r="A190" s="67" t="s">
        <v>58</v>
      </c>
      <c r="B190" s="68">
        <v>110592.7</v>
      </c>
      <c r="C190" s="68">
        <v>262960</v>
      </c>
      <c r="D190" s="68">
        <v>297960</v>
      </c>
      <c r="E190" s="100">
        <v>297960</v>
      </c>
      <c r="F190" s="68">
        <v>297960</v>
      </c>
    </row>
    <row r="191" spans="1:6" s="66" customFormat="1" ht="12.75" x14ac:dyDescent="0.2">
      <c r="A191" s="67" t="s">
        <v>116</v>
      </c>
      <c r="B191" s="68">
        <v>110592.7</v>
      </c>
      <c r="C191" s="68">
        <v>262960</v>
      </c>
      <c r="D191" s="68">
        <v>297960</v>
      </c>
      <c r="E191" s="92"/>
      <c r="F191" s="67"/>
    </row>
    <row r="192" spans="1:6" s="66" customFormat="1" ht="12.75" x14ac:dyDescent="0.2">
      <c r="A192" s="64" t="s">
        <v>76</v>
      </c>
      <c r="B192" s="84">
        <v>0</v>
      </c>
      <c r="C192" s="65">
        <v>22511.599999999999</v>
      </c>
      <c r="D192" s="84">
        <v>0</v>
      </c>
      <c r="E192" s="97">
        <v>0</v>
      </c>
      <c r="F192" s="84">
        <v>0</v>
      </c>
    </row>
    <row r="193" spans="1:6" s="66" customFormat="1" ht="12.75" x14ac:dyDescent="0.2">
      <c r="A193" s="67" t="s">
        <v>77</v>
      </c>
      <c r="B193" s="67"/>
      <c r="C193" s="68">
        <v>22511.599999999999</v>
      </c>
      <c r="D193" s="67"/>
      <c r="E193" s="92"/>
      <c r="F193" s="67"/>
    </row>
    <row r="194" spans="1:6" s="66" customFormat="1" ht="12.75" x14ac:dyDescent="0.2">
      <c r="A194" s="67" t="s">
        <v>158</v>
      </c>
      <c r="B194" s="67"/>
      <c r="C194" s="68">
        <v>22511.599999999999</v>
      </c>
      <c r="D194" s="67"/>
      <c r="E194" s="92"/>
      <c r="F194" s="67"/>
    </row>
    <row r="195" spans="1:6" s="75" customFormat="1" ht="12.75" x14ac:dyDescent="0.2">
      <c r="A195" s="73" t="s">
        <v>148</v>
      </c>
      <c r="B195" s="77">
        <v>0</v>
      </c>
      <c r="C195" s="74">
        <v>33380</v>
      </c>
      <c r="D195" s="74">
        <v>33380</v>
      </c>
      <c r="E195" s="99">
        <v>33450</v>
      </c>
      <c r="F195" s="74">
        <v>33450</v>
      </c>
    </row>
    <row r="196" spans="1:6" s="66" customFormat="1" ht="12.75" x14ac:dyDescent="0.2">
      <c r="A196" s="64" t="s">
        <v>54</v>
      </c>
      <c r="B196" s="84">
        <v>0</v>
      </c>
      <c r="C196" s="65">
        <v>33380</v>
      </c>
      <c r="D196" s="65">
        <v>33380</v>
      </c>
      <c r="E196" s="100">
        <v>33450</v>
      </c>
      <c r="F196" s="65">
        <v>33450</v>
      </c>
    </row>
    <row r="197" spans="1:6" s="66" customFormat="1" ht="12.75" x14ac:dyDescent="0.2">
      <c r="A197" s="67" t="s">
        <v>55</v>
      </c>
      <c r="B197" s="67"/>
      <c r="C197" s="68">
        <v>33380</v>
      </c>
      <c r="D197" s="68">
        <v>33380</v>
      </c>
      <c r="E197" s="100">
        <v>33450</v>
      </c>
      <c r="F197" s="68">
        <v>33450</v>
      </c>
    </row>
    <row r="198" spans="1:6" s="66" customFormat="1" ht="12.75" x14ac:dyDescent="0.2">
      <c r="A198" s="67" t="s">
        <v>111</v>
      </c>
      <c r="B198" s="67"/>
      <c r="C198" s="68">
        <v>33380</v>
      </c>
      <c r="D198" s="68">
        <v>33380</v>
      </c>
      <c r="E198" s="92"/>
      <c r="F198" s="67"/>
    </row>
    <row r="199" spans="1:6" s="75" customFormat="1" ht="12.75" x14ac:dyDescent="0.2">
      <c r="A199" s="73" t="s">
        <v>149</v>
      </c>
      <c r="B199" s="74">
        <v>8519060.8599999994</v>
      </c>
      <c r="C199" s="74">
        <v>11582266.029999999</v>
      </c>
      <c r="D199" s="74">
        <v>11544639</v>
      </c>
      <c r="E199" s="99">
        <v>11596309</v>
      </c>
      <c r="F199" s="74">
        <v>11701309</v>
      </c>
    </row>
    <row r="200" spans="1:6" s="66" customFormat="1" ht="12.75" x14ac:dyDescent="0.2">
      <c r="A200" s="64" t="s">
        <v>54</v>
      </c>
      <c r="B200" s="65">
        <v>8519060.8599999994</v>
      </c>
      <c r="C200" s="65">
        <v>11338900</v>
      </c>
      <c r="D200" s="65">
        <v>11544639</v>
      </c>
      <c r="E200" s="100">
        <v>11596309</v>
      </c>
      <c r="F200" s="65">
        <v>11701309</v>
      </c>
    </row>
    <row r="201" spans="1:6" s="66" customFormat="1" ht="12.75" x14ac:dyDescent="0.2">
      <c r="A201" s="67" t="s">
        <v>55</v>
      </c>
      <c r="B201" s="67"/>
      <c r="C201" s="68">
        <v>50000</v>
      </c>
      <c r="D201" s="68">
        <v>50000</v>
      </c>
      <c r="E201" s="100">
        <v>50000</v>
      </c>
      <c r="F201" s="68">
        <v>50000</v>
      </c>
    </row>
    <row r="202" spans="1:6" s="66" customFormat="1" ht="12.75" x14ac:dyDescent="0.2">
      <c r="A202" s="67" t="s">
        <v>111</v>
      </c>
      <c r="B202" s="67"/>
      <c r="C202" s="68">
        <v>50000</v>
      </c>
      <c r="D202" s="68">
        <v>50000</v>
      </c>
      <c r="E202" s="92"/>
      <c r="F202" s="67"/>
    </row>
    <row r="203" spans="1:6" s="66" customFormat="1" ht="12.75" x14ac:dyDescent="0.2">
      <c r="A203" s="67" t="s">
        <v>59</v>
      </c>
      <c r="B203" s="68">
        <v>8519060.8599999994</v>
      </c>
      <c r="C203" s="68">
        <v>11288900</v>
      </c>
      <c r="D203" s="68">
        <v>11494639</v>
      </c>
      <c r="E203" s="100">
        <v>11546309</v>
      </c>
      <c r="F203" s="68">
        <v>11651309</v>
      </c>
    </row>
    <row r="204" spans="1:6" s="66" customFormat="1" ht="12.75" x14ac:dyDescent="0.2">
      <c r="A204" s="67" t="s">
        <v>119</v>
      </c>
      <c r="B204" s="68">
        <v>8519060.8599999994</v>
      </c>
      <c r="C204" s="68">
        <v>11288900</v>
      </c>
      <c r="D204" s="68">
        <v>11494639</v>
      </c>
      <c r="E204" s="92"/>
      <c r="F204" s="67"/>
    </row>
    <row r="205" spans="1:6" s="66" customFormat="1" ht="12.75" x14ac:dyDescent="0.2">
      <c r="A205" s="64" t="s">
        <v>76</v>
      </c>
      <c r="B205" s="84">
        <v>0</v>
      </c>
      <c r="C205" s="65">
        <v>243366.03</v>
      </c>
      <c r="D205" s="84">
        <v>0</v>
      </c>
      <c r="E205" s="97">
        <v>0</v>
      </c>
      <c r="F205" s="84">
        <v>0</v>
      </c>
    </row>
    <row r="206" spans="1:6" s="66" customFormat="1" ht="12.75" x14ac:dyDescent="0.2">
      <c r="A206" s="67" t="s">
        <v>77</v>
      </c>
      <c r="B206" s="67"/>
      <c r="C206" s="68">
        <v>243366.03</v>
      </c>
      <c r="D206" s="67"/>
      <c r="E206" s="92"/>
      <c r="F206" s="67"/>
    </row>
    <row r="207" spans="1:6" s="66" customFormat="1" ht="12.75" x14ac:dyDescent="0.2">
      <c r="A207" s="67" t="s">
        <v>158</v>
      </c>
      <c r="B207" s="67"/>
      <c r="C207" s="68">
        <v>243366.03</v>
      </c>
      <c r="D207" s="67"/>
      <c r="E207" s="92"/>
      <c r="F207" s="67"/>
    </row>
    <row r="208" spans="1:6" s="75" customFormat="1" ht="12.75" x14ac:dyDescent="0.2">
      <c r="A208" s="73" t="s">
        <v>150</v>
      </c>
      <c r="B208" s="74">
        <v>666864</v>
      </c>
      <c r="C208" s="74">
        <v>1006569</v>
      </c>
      <c r="D208" s="77">
        <v>0</v>
      </c>
      <c r="E208" s="96">
        <v>0</v>
      </c>
      <c r="F208" s="77">
        <v>0</v>
      </c>
    </row>
    <row r="209" spans="1:6" s="66" customFormat="1" ht="12.75" x14ac:dyDescent="0.2">
      <c r="A209" s="64" t="s">
        <v>54</v>
      </c>
      <c r="B209" s="65">
        <v>666864</v>
      </c>
      <c r="C209" s="65">
        <v>1006569</v>
      </c>
      <c r="D209" s="84">
        <v>0</v>
      </c>
      <c r="E209" s="97">
        <v>0</v>
      </c>
      <c r="F209" s="84">
        <v>0</v>
      </c>
    </row>
    <row r="210" spans="1:6" s="66" customFormat="1" ht="12.75" x14ac:dyDescent="0.2">
      <c r="A210" s="67" t="s">
        <v>59</v>
      </c>
      <c r="B210" s="68">
        <v>666864</v>
      </c>
      <c r="C210" s="68">
        <v>1006569</v>
      </c>
      <c r="D210" s="67"/>
      <c r="E210" s="92"/>
      <c r="F210" s="67"/>
    </row>
    <row r="211" spans="1:6" s="66" customFormat="1" ht="12.75" x14ac:dyDescent="0.2">
      <c r="A211" s="67" t="s">
        <v>118</v>
      </c>
      <c r="B211" s="68">
        <v>666864</v>
      </c>
      <c r="C211" s="68">
        <v>1006569</v>
      </c>
      <c r="D211" s="67"/>
      <c r="E211" s="92"/>
      <c r="F211" s="67"/>
    </row>
    <row r="212" spans="1:6" s="66" customFormat="1" ht="12.75" x14ac:dyDescent="0.2">
      <c r="A212" s="67" t="s">
        <v>151</v>
      </c>
      <c r="B212" s="67"/>
      <c r="C212" s="67"/>
      <c r="D212" s="68">
        <v>690000</v>
      </c>
      <c r="E212" s="100">
        <v>690000</v>
      </c>
      <c r="F212" s="68">
        <v>690000</v>
      </c>
    </row>
    <row r="213" spans="1:6" s="66" customFormat="1" ht="12.75" x14ac:dyDescent="0.2">
      <c r="A213" s="64" t="s">
        <v>54</v>
      </c>
      <c r="B213" s="84">
        <v>0</v>
      </c>
      <c r="C213" s="84">
        <v>0</v>
      </c>
      <c r="D213" s="65">
        <v>690000</v>
      </c>
      <c r="E213" s="100">
        <v>690000</v>
      </c>
      <c r="F213" s="65">
        <v>690000</v>
      </c>
    </row>
    <row r="214" spans="1:6" s="66" customFormat="1" ht="12.75" x14ac:dyDescent="0.2">
      <c r="A214" s="67" t="s">
        <v>59</v>
      </c>
      <c r="B214" s="67"/>
      <c r="C214" s="67"/>
      <c r="D214" s="68">
        <v>690000</v>
      </c>
      <c r="E214" s="100">
        <v>690000</v>
      </c>
      <c r="F214" s="68">
        <v>690000</v>
      </c>
    </row>
    <row r="215" spans="1:6" s="66" customFormat="1" ht="12.75" x14ac:dyDescent="0.2">
      <c r="A215" s="67" t="s">
        <v>118</v>
      </c>
      <c r="B215" s="67"/>
      <c r="C215" s="67"/>
      <c r="D215" s="68">
        <v>690000</v>
      </c>
      <c r="E215" s="92"/>
      <c r="F215" s="67"/>
    </row>
    <row r="216" spans="1:6" s="75" customFormat="1" ht="12.75" x14ac:dyDescent="0.2">
      <c r="A216" s="73" t="s">
        <v>152</v>
      </c>
      <c r="B216" s="73"/>
      <c r="C216" s="73"/>
      <c r="D216" s="74">
        <v>71700</v>
      </c>
      <c r="E216" s="99">
        <v>35000</v>
      </c>
      <c r="F216" s="73"/>
    </row>
    <row r="217" spans="1:6" s="66" customFormat="1" ht="12.75" x14ac:dyDescent="0.2">
      <c r="A217" s="64" t="s">
        <v>54</v>
      </c>
      <c r="B217" s="84">
        <v>0</v>
      </c>
      <c r="C217" s="84">
        <v>0</v>
      </c>
      <c r="D217" s="65">
        <v>71700</v>
      </c>
      <c r="E217" s="100">
        <v>35000</v>
      </c>
      <c r="F217" s="84">
        <v>0</v>
      </c>
    </row>
    <row r="218" spans="1:6" s="66" customFormat="1" ht="12.75" x14ac:dyDescent="0.2">
      <c r="A218" s="67" t="s">
        <v>55</v>
      </c>
      <c r="B218" s="67"/>
      <c r="C218" s="67"/>
      <c r="D218" s="68">
        <v>71700</v>
      </c>
      <c r="E218" s="100">
        <v>35000</v>
      </c>
      <c r="F218" s="67"/>
    </row>
    <row r="219" spans="1:6" s="66" customFormat="1" ht="12.75" x14ac:dyDescent="0.2">
      <c r="A219" s="67" t="s">
        <v>112</v>
      </c>
      <c r="B219" s="67"/>
      <c r="C219" s="67"/>
      <c r="D219" s="68">
        <v>71700</v>
      </c>
      <c r="E219" s="92"/>
      <c r="F219" s="67"/>
    </row>
    <row r="220" spans="1:6" s="75" customFormat="1" ht="12.75" x14ac:dyDescent="0.2">
      <c r="A220" s="73" t="s">
        <v>153</v>
      </c>
      <c r="B220" s="74">
        <v>10912.8</v>
      </c>
      <c r="C220" s="74">
        <v>93300</v>
      </c>
      <c r="D220" s="77">
        <v>0</v>
      </c>
      <c r="E220" s="96">
        <v>0</v>
      </c>
      <c r="F220" s="77">
        <v>0</v>
      </c>
    </row>
    <row r="221" spans="1:6" s="66" customFormat="1" ht="12.75" x14ac:dyDescent="0.2">
      <c r="A221" s="64" t="s">
        <v>54</v>
      </c>
      <c r="B221" s="65">
        <v>10912.8</v>
      </c>
      <c r="C221" s="65">
        <v>93300</v>
      </c>
      <c r="D221" s="84">
        <v>0</v>
      </c>
      <c r="E221" s="97">
        <v>0</v>
      </c>
      <c r="F221" s="84">
        <v>0</v>
      </c>
    </row>
    <row r="222" spans="1:6" s="66" customFormat="1" ht="12.75" x14ac:dyDescent="0.2">
      <c r="A222" s="67" t="s">
        <v>55</v>
      </c>
      <c r="B222" s="68">
        <v>10912.8</v>
      </c>
      <c r="C222" s="68">
        <v>93300</v>
      </c>
      <c r="D222" s="67"/>
      <c r="E222" s="92"/>
      <c r="F222" s="67"/>
    </row>
    <row r="223" spans="1:6" s="66" customFormat="1" ht="12.75" x14ac:dyDescent="0.2">
      <c r="A223" s="67" t="s">
        <v>112</v>
      </c>
      <c r="B223" s="68">
        <v>10912.8</v>
      </c>
      <c r="C223" s="68">
        <v>93300</v>
      </c>
      <c r="D223" s="67"/>
      <c r="E223" s="92"/>
      <c r="F223" s="67"/>
    </row>
    <row r="224" spans="1:6" s="75" customFormat="1" ht="12.75" x14ac:dyDescent="0.2">
      <c r="A224" s="73" t="s">
        <v>154</v>
      </c>
      <c r="B224" s="74">
        <v>21462.19</v>
      </c>
      <c r="C224" s="74">
        <v>497924.49</v>
      </c>
      <c r="D224" s="77">
        <v>0</v>
      </c>
      <c r="E224" s="96">
        <v>0</v>
      </c>
      <c r="F224" s="77">
        <v>0</v>
      </c>
    </row>
    <row r="225" spans="1:6" s="66" customFormat="1" ht="12.75" x14ac:dyDescent="0.2">
      <c r="A225" s="64" t="s">
        <v>54</v>
      </c>
      <c r="B225" s="65">
        <v>21462.19</v>
      </c>
      <c r="C225" s="65">
        <v>519887.97</v>
      </c>
      <c r="D225" s="84">
        <v>0</v>
      </c>
      <c r="E225" s="97">
        <v>0</v>
      </c>
      <c r="F225" s="84">
        <v>0</v>
      </c>
    </row>
    <row r="226" spans="1:6" s="66" customFormat="1" ht="12.75" x14ac:dyDescent="0.2">
      <c r="A226" s="67" t="s">
        <v>55</v>
      </c>
      <c r="B226" s="68">
        <v>21462.19</v>
      </c>
      <c r="C226" s="68">
        <v>519887.97</v>
      </c>
      <c r="D226" s="67"/>
      <c r="E226" s="92"/>
      <c r="F226" s="67"/>
    </row>
    <row r="227" spans="1:6" s="66" customFormat="1" ht="12.75" x14ac:dyDescent="0.2">
      <c r="A227" s="67" t="s">
        <v>113</v>
      </c>
      <c r="B227" s="68">
        <v>21462.19</v>
      </c>
      <c r="C227" s="68">
        <v>519887.97</v>
      </c>
      <c r="D227" s="67"/>
      <c r="E227" s="92"/>
      <c r="F227" s="67"/>
    </row>
    <row r="228" spans="1:6" s="66" customFormat="1" ht="12.75" x14ac:dyDescent="0.2">
      <c r="A228" s="64" t="s">
        <v>76</v>
      </c>
      <c r="B228" s="84">
        <v>0</v>
      </c>
      <c r="C228" s="65">
        <v>-21963.48</v>
      </c>
      <c r="D228" s="84">
        <v>0</v>
      </c>
      <c r="E228" s="97">
        <v>0</v>
      </c>
      <c r="F228" s="84">
        <v>0</v>
      </c>
    </row>
    <row r="229" spans="1:6" s="66" customFormat="1" ht="12.75" x14ac:dyDescent="0.2">
      <c r="A229" s="67" t="s">
        <v>77</v>
      </c>
      <c r="B229" s="67"/>
      <c r="C229" s="68">
        <v>-21963.48</v>
      </c>
      <c r="D229" s="67"/>
      <c r="E229" s="92"/>
      <c r="F229" s="67"/>
    </row>
    <row r="230" spans="1:6" s="66" customFormat="1" ht="12.75" x14ac:dyDescent="0.2">
      <c r="A230" s="67" t="s">
        <v>158</v>
      </c>
      <c r="B230" s="67"/>
      <c r="C230" s="68">
        <v>-21963.48</v>
      </c>
      <c r="D230" s="67"/>
      <c r="E230" s="92"/>
      <c r="F230" s="67"/>
    </row>
    <row r="231" spans="1:6" s="75" customFormat="1" ht="25.5" x14ac:dyDescent="0.2">
      <c r="A231" s="73" t="s">
        <v>155</v>
      </c>
      <c r="B231" s="77">
        <v>0</v>
      </c>
      <c r="C231" s="77">
        <v>0</v>
      </c>
      <c r="D231" s="74">
        <v>345362</v>
      </c>
      <c r="E231" s="96">
        <v>0</v>
      </c>
      <c r="F231" s="77">
        <v>0</v>
      </c>
    </row>
    <row r="232" spans="1:6" s="66" customFormat="1" ht="12.75" x14ac:dyDescent="0.2">
      <c r="A232" s="64" t="s">
        <v>54</v>
      </c>
      <c r="B232" s="84">
        <v>0</v>
      </c>
      <c r="C232" s="84">
        <v>0</v>
      </c>
      <c r="D232" s="65">
        <v>345362</v>
      </c>
      <c r="E232" s="97">
        <v>0</v>
      </c>
      <c r="F232" s="84">
        <v>0</v>
      </c>
    </row>
    <row r="233" spans="1:6" s="66" customFormat="1" ht="12.75" x14ac:dyDescent="0.2">
      <c r="A233" s="67" t="s">
        <v>55</v>
      </c>
      <c r="B233" s="67"/>
      <c r="C233" s="67"/>
      <c r="D233" s="68">
        <v>345362</v>
      </c>
      <c r="E233" s="92"/>
      <c r="F233" s="67"/>
    </row>
    <row r="234" spans="1:6" s="66" customFormat="1" ht="12.75" x14ac:dyDescent="0.2">
      <c r="A234" s="67" t="s">
        <v>113</v>
      </c>
      <c r="B234" s="67"/>
      <c r="C234" s="67"/>
      <c r="D234" s="68">
        <v>345362</v>
      </c>
      <c r="E234" s="92"/>
      <c r="F234" s="67"/>
    </row>
    <row r="235" spans="1:6" s="75" customFormat="1" ht="12.75" x14ac:dyDescent="0.2">
      <c r="A235" s="73" t="s">
        <v>156</v>
      </c>
      <c r="B235" s="77">
        <v>0</v>
      </c>
      <c r="C235" s="74">
        <v>10400</v>
      </c>
      <c r="D235" s="74">
        <v>10400</v>
      </c>
      <c r="E235" s="99">
        <v>10400</v>
      </c>
      <c r="F235" s="74">
        <v>10400</v>
      </c>
    </row>
    <row r="236" spans="1:6" s="66" customFormat="1" ht="12.75" x14ac:dyDescent="0.2">
      <c r="A236" s="64" t="s">
        <v>54</v>
      </c>
      <c r="B236" s="84">
        <v>0</v>
      </c>
      <c r="C236" s="65">
        <v>10400</v>
      </c>
      <c r="D236" s="65">
        <v>10400</v>
      </c>
      <c r="E236" s="100">
        <v>10400</v>
      </c>
      <c r="F236" s="65">
        <v>10400</v>
      </c>
    </row>
    <row r="237" spans="1:6" s="66" customFormat="1" ht="25.5" x14ac:dyDescent="0.2">
      <c r="A237" s="67" t="s">
        <v>58</v>
      </c>
      <c r="B237" s="67"/>
      <c r="C237" s="68">
        <v>10400</v>
      </c>
      <c r="D237" s="68">
        <v>10400</v>
      </c>
      <c r="E237" s="100">
        <v>10400</v>
      </c>
      <c r="F237" s="68">
        <v>10400</v>
      </c>
    </row>
    <row r="238" spans="1:6" s="66" customFormat="1" ht="25.5" x14ac:dyDescent="0.2">
      <c r="A238" s="67" t="s">
        <v>117</v>
      </c>
      <c r="B238" s="67"/>
      <c r="C238" s="68">
        <v>10400</v>
      </c>
      <c r="D238" s="68">
        <v>10400</v>
      </c>
      <c r="E238" s="92"/>
      <c r="F238" s="67"/>
    </row>
    <row r="239" spans="1:6" s="75" customFormat="1" ht="12.75" x14ac:dyDescent="0.2">
      <c r="A239" s="73" t="s">
        <v>157</v>
      </c>
      <c r="B239" s="74">
        <v>20173.84</v>
      </c>
      <c r="C239" s="74">
        <v>66817.460000000006</v>
      </c>
      <c r="D239" s="74">
        <v>64680</v>
      </c>
      <c r="E239" s="99">
        <v>64680</v>
      </c>
      <c r="F239" s="74">
        <v>64680</v>
      </c>
    </row>
    <row r="240" spans="1:6" s="66" customFormat="1" ht="12.75" x14ac:dyDescent="0.2">
      <c r="A240" s="64" t="s">
        <v>54</v>
      </c>
      <c r="B240" s="65">
        <v>20173.84</v>
      </c>
      <c r="C240" s="65">
        <v>38610</v>
      </c>
      <c r="D240" s="65">
        <v>48610</v>
      </c>
      <c r="E240" s="100">
        <v>48630</v>
      </c>
      <c r="F240" s="65">
        <v>48630</v>
      </c>
    </row>
    <row r="241" spans="1:6" s="66" customFormat="1" ht="12.75" x14ac:dyDescent="0.2">
      <c r="A241" s="67" t="s">
        <v>57</v>
      </c>
      <c r="B241" s="68">
        <v>20173.84</v>
      </c>
      <c r="C241" s="68">
        <v>38610</v>
      </c>
      <c r="D241" s="68">
        <v>48610</v>
      </c>
      <c r="E241" s="100">
        <v>48630</v>
      </c>
      <c r="F241" s="68">
        <v>48630</v>
      </c>
    </row>
    <row r="242" spans="1:6" s="66" customFormat="1" ht="12.75" x14ac:dyDescent="0.2">
      <c r="A242" s="67" t="s">
        <v>115</v>
      </c>
      <c r="B242" s="68">
        <v>20173.84</v>
      </c>
      <c r="C242" s="68">
        <v>38610</v>
      </c>
      <c r="D242" s="68">
        <v>48610</v>
      </c>
      <c r="E242" s="92"/>
      <c r="F242" s="67"/>
    </row>
    <row r="243" spans="1:6" s="66" customFormat="1" ht="12.75" x14ac:dyDescent="0.2">
      <c r="A243" s="64" t="s">
        <v>61</v>
      </c>
      <c r="B243" s="84">
        <v>0</v>
      </c>
      <c r="C243" s="65">
        <v>16070</v>
      </c>
      <c r="D243" s="65">
        <v>16070</v>
      </c>
      <c r="E243" s="100">
        <v>16050</v>
      </c>
      <c r="F243" s="65">
        <v>16050</v>
      </c>
    </row>
    <row r="244" spans="1:6" s="66" customFormat="1" ht="12.75" x14ac:dyDescent="0.2">
      <c r="A244" s="67" t="s">
        <v>62</v>
      </c>
      <c r="B244" s="67"/>
      <c r="C244" s="68">
        <v>16070</v>
      </c>
      <c r="D244" s="68">
        <v>16070</v>
      </c>
      <c r="E244" s="100">
        <v>16050</v>
      </c>
      <c r="F244" s="68">
        <v>16050</v>
      </c>
    </row>
    <row r="245" spans="1:6" s="66" customFormat="1" ht="12.75" x14ac:dyDescent="0.2">
      <c r="A245" s="67" t="s">
        <v>121</v>
      </c>
      <c r="B245" s="67"/>
      <c r="C245" s="68">
        <v>6070</v>
      </c>
      <c r="D245" s="68">
        <v>6070</v>
      </c>
      <c r="E245" s="92"/>
      <c r="F245" s="67"/>
    </row>
    <row r="246" spans="1:6" s="66" customFormat="1" ht="12.75" x14ac:dyDescent="0.2">
      <c r="A246" s="67" t="s">
        <v>122</v>
      </c>
      <c r="B246" s="67"/>
      <c r="C246" s="68">
        <v>10000</v>
      </c>
      <c r="D246" s="68">
        <v>10000</v>
      </c>
      <c r="E246" s="92"/>
      <c r="F246" s="67"/>
    </row>
    <row r="247" spans="1:6" s="66" customFormat="1" ht="12.75" x14ac:dyDescent="0.2">
      <c r="A247" s="64" t="s">
        <v>76</v>
      </c>
      <c r="B247" s="84">
        <v>0</v>
      </c>
      <c r="C247" s="65">
        <v>12137.46</v>
      </c>
      <c r="D247" s="84">
        <v>0</v>
      </c>
      <c r="E247" s="97">
        <v>0</v>
      </c>
      <c r="F247" s="84">
        <v>0</v>
      </c>
    </row>
    <row r="248" spans="1:6" s="66" customFormat="1" ht="12.75" x14ac:dyDescent="0.2">
      <c r="A248" s="67" t="s">
        <v>77</v>
      </c>
      <c r="B248" s="67"/>
      <c r="C248" s="68">
        <v>12137.46</v>
      </c>
      <c r="D248" s="67"/>
      <c r="E248" s="92"/>
      <c r="F248" s="67"/>
    </row>
    <row r="249" spans="1:6" s="66" customFormat="1" ht="12.75" x14ac:dyDescent="0.2">
      <c r="A249" s="67" t="s">
        <v>158</v>
      </c>
      <c r="B249" s="67"/>
      <c r="C249" s="68">
        <v>12137.46</v>
      </c>
      <c r="D249" s="67"/>
      <c r="E249" s="92"/>
      <c r="F249" s="67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8"/>
  <sheetViews>
    <sheetView workbookViewId="0">
      <selection sqref="A1:F2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5" t="s">
        <v>163</v>
      </c>
      <c r="B1" s="115"/>
      <c r="C1" s="115"/>
      <c r="D1" s="115"/>
      <c r="E1" s="115"/>
      <c r="F1" s="11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5" t="s">
        <v>8</v>
      </c>
      <c r="B3" s="115"/>
      <c r="C3" s="115"/>
      <c r="D3" s="115"/>
      <c r="E3" s="128"/>
      <c r="F3" s="12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5" t="s">
        <v>3</v>
      </c>
      <c r="B5" s="116"/>
      <c r="C5" s="116"/>
      <c r="D5" s="116"/>
      <c r="E5" s="116"/>
      <c r="F5" s="11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5" t="s">
        <v>4</v>
      </c>
      <c r="B7" s="133"/>
      <c r="C7" s="133"/>
      <c r="D7" s="133"/>
      <c r="E7" s="133"/>
      <c r="F7" s="133"/>
    </row>
    <row r="8" spans="1:6" ht="18" x14ac:dyDescent="0.25">
      <c r="A8" s="4"/>
      <c r="B8" s="4"/>
      <c r="C8" s="4"/>
      <c r="D8" s="4"/>
      <c r="E8" s="5"/>
      <c r="F8" s="5"/>
    </row>
    <row r="10" spans="1:6" s="55" customFormat="1" ht="25.5" x14ac:dyDescent="0.15">
      <c r="A10" s="17" t="s">
        <v>46</v>
      </c>
      <c r="B10" s="16" t="s">
        <v>47</v>
      </c>
      <c r="C10" s="17" t="s">
        <v>48</v>
      </c>
      <c r="D10" s="17" t="s">
        <v>49</v>
      </c>
      <c r="E10" s="17" t="s">
        <v>41</v>
      </c>
      <c r="F10" s="17" t="s">
        <v>50</v>
      </c>
    </row>
    <row r="11" spans="1:6" s="66" customFormat="1" ht="31.5" x14ac:dyDescent="0.25">
      <c r="A11" s="101" t="s">
        <v>78</v>
      </c>
      <c r="B11" s="104">
        <v>9179509.5199999996</v>
      </c>
      <c r="C11" s="104">
        <v>13815936.1</v>
      </c>
      <c r="D11" s="104">
        <v>13058121</v>
      </c>
      <c r="E11" s="104">
        <v>12727799</v>
      </c>
      <c r="F11" s="104">
        <v>12797799</v>
      </c>
    </row>
    <row r="12" spans="1:6" s="103" customFormat="1" x14ac:dyDescent="0.25">
      <c r="A12" s="64" t="s">
        <v>79</v>
      </c>
      <c r="B12" s="102">
        <v>9179509.5199999996</v>
      </c>
      <c r="C12" s="102">
        <v>13815936.1</v>
      </c>
      <c r="D12" s="102">
        <v>13058121</v>
      </c>
      <c r="E12" s="102">
        <v>12727799</v>
      </c>
      <c r="F12" s="102">
        <v>12797799</v>
      </c>
    </row>
    <row r="13" spans="1:6" s="66" customFormat="1" ht="12.75" x14ac:dyDescent="0.2">
      <c r="A13" s="67" t="s">
        <v>80</v>
      </c>
      <c r="B13" s="68">
        <v>666864</v>
      </c>
      <c r="C13" s="68">
        <v>1006569</v>
      </c>
      <c r="D13" s="67"/>
      <c r="E13" s="105">
        <v>690000</v>
      </c>
      <c r="F13" s="68">
        <v>690000</v>
      </c>
    </row>
    <row r="14" spans="1:6" s="66" customFormat="1" ht="25.5" x14ac:dyDescent="0.2">
      <c r="A14" s="67" t="s">
        <v>81</v>
      </c>
      <c r="B14" s="68">
        <v>666864</v>
      </c>
      <c r="C14" s="68">
        <v>1006569</v>
      </c>
      <c r="D14" s="67"/>
      <c r="E14" s="105">
        <v>690000</v>
      </c>
      <c r="F14" s="68">
        <v>690000</v>
      </c>
    </row>
    <row r="15" spans="1:6" s="66" customFormat="1" ht="12.75" x14ac:dyDescent="0.2">
      <c r="A15" s="67" t="s">
        <v>82</v>
      </c>
      <c r="B15" s="68">
        <v>8275694.8300000001</v>
      </c>
      <c r="C15" s="68">
        <v>11615646.029999999</v>
      </c>
      <c r="D15" s="68">
        <v>11578019</v>
      </c>
      <c r="E15" s="105">
        <v>11629759</v>
      </c>
      <c r="F15" s="68">
        <v>11734759</v>
      </c>
    </row>
    <row r="16" spans="1:6" s="66" customFormat="1" ht="25.5" x14ac:dyDescent="0.2">
      <c r="A16" s="67" t="s">
        <v>83</v>
      </c>
      <c r="B16" s="68">
        <v>8275694.8300000001</v>
      </c>
      <c r="C16" s="68">
        <v>11615646.029999999</v>
      </c>
      <c r="D16" s="68">
        <v>11578019</v>
      </c>
      <c r="E16" s="105">
        <v>11629759</v>
      </c>
      <c r="F16" s="68">
        <v>11734759</v>
      </c>
    </row>
    <row r="17" spans="1:6" s="66" customFormat="1" ht="25.5" x14ac:dyDescent="0.2">
      <c r="A17" s="67" t="s">
        <v>84</v>
      </c>
      <c r="B17" s="68">
        <v>236950.69</v>
      </c>
      <c r="C17" s="68">
        <v>1193721.07</v>
      </c>
      <c r="D17" s="68">
        <v>1480102</v>
      </c>
      <c r="E17" s="105">
        <v>408040</v>
      </c>
      <c r="F17" s="68">
        <v>373040</v>
      </c>
    </row>
    <row r="18" spans="1:6" s="66" customFormat="1" ht="25.5" x14ac:dyDescent="0.2">
      <c r="A18" s="67" t="s">
        <v>85</v>
      </c>
      <c r="B18" s="68">
        <v>236950.69</v>
      </c>
      <c r="C18" s="68">
        <v>1193721.07</v>
      </c>
      <c r="D18" s="68">
        <v>1480102</v>
      </c>
      <c r="E18" s="105">
        <v>408040</v>
      </c>
      <c r="F18" s="68">
        <v>373040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C4" sqref="C4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115" t="s">
        <v>162</v>
      </c>
      <c r="B1" s="115"/>
      <c r="C1" s="115"/>
      <c r="D1" s="115"/>
      <c r="E1" s="115"/>
      <c r="F1" s="115"/>
      <c r="G1" s="115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15" t="s">
        <v>8</v>
      </c>
      <c r="B3" s="115"/>
      <c r="C3" s="115"/>
      <c r="D3" s="115"/>
      <c r="E3" s="115"/>
      <c r="F3" s="115"/>
      <c r="G3" s="11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15" t="s">
        <v>37</v>
      </c>
      <c r="B5" s="115"/>
      <c r="C5" s="115"/>
      <c r="D5" s="115"/>
      <c r="E5" s="115"/>
      <c r="F5" s="115"/>
      <c r="G5" s="115"/>
    </row>
    <row r="6" spans="1:7" ht="18" customHeight="1" x14ac:dyDescent="0.25">
      <c r="A6" s="33"/>
      <c r="B6" s="33"/>
      <c r="C6" s="33"/>
      <c r="D6" s="33"/>
      <c r="E6" s="33"/>
      <c r="F6" s="33"/>
      <c r="G6" s="33"/>
    </row>
    <row r="7" spans="1:7" ht="18" customHeight="1" x14ac:dyDescent="0.25">
      <c r="A7" s="115" t="s">
        <v>38</v>
      </c>
      <c r="B7" s="115"/>
      <c r="C7" s="115"/>
      <c r="D7" s="115"/>
      <c r="E7" s="115"/>
      <c r="F7" s="115"/>
      <c r="G7" s="115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7" t="s">
        <v>40</v>
      </c>
      <c r="B9" s="16" t="s">
        <v>14</v>
      </c>
      <c r="C9" s="16" t="s">
        <v>47</v>
      </c>
      <c r="D9" s="17" t="s">
        <v>48</v>
      </c>
      <c r="E9" s="17" t="s">
        <v>49</v>
      </c>
      <c r="F9" s="17" t="s">
        <v>41</v>
      </c>
      <c r="G9" s="17" t="s">
        <v>50</v>
      </c>
    </row>
    <row r="10" spans="1:7" ht="25.5" x14ac:dyDescent="0.25">
      <c r="A10" s="11">
        <v>8</v>
      </c>
      <c r="B10" s="11" t="s">
        <v>5</v>
      </c>
      <c r="C10" s="8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2">
        <v>84</v>
      </c>
      <c r="B11" s="14" t="s">
        <v>9</v>
      </c>
      <c r="C11" s="8"/>
      <c r="D11" s="9"/>
      <c r="E11" s="9"/>
      <c r="F11" s="9"/>
      <c r="G11" s="9"/>
    </row>
    <row r="12" spans="1:7" x14ac:dyDescent="0.25">
      <c r="A12" s="50" t="s">
        <v>13</v>
      </c>
      <c r="B12" s="32"/>
      <c r="C12" s="8"/>
      <c r="D12" s="9"/>
      <c r="E12" s="9"/>
      <c r="F12" s="9"/>
      <c r="G12" s="9"/>
    </row>
    <row r="13" spans="1:7" ht="25.5" x14ac:dyDescent="0.25">
      <c r="A13" s="13">
        <v>5</v>
      </c>
      <c r="B13" s="21" t="s">
        <v>6</v>
      </c>
      <c r="C13" s="8">
        <v>0</v>
      </c>
      <c r="D13" s="9">
        <v>0</v>
      </c>
      <c r="E13" s="9">
        <v>0</v>
      </c>
      <c r="F13" s="9">
        <v>0</v>
      </c>
      <c r="G13" s="9">
        <v>0</v>
      </c>
    </row>
    <row r="14" spans="1:7" ht="25.5" x14ac:dyDescent="0.25">
      <c r="A14" s="52">
        <v>54</v>
      </c>
      <c r="B14" s="22" t="s">
        <v>10</v>
      </c>
      <c r="C14" s="8"/>
      <c r="D14" s="9"/>
      <c r="E14" s="9"/>
      <c r="F14" s="9"/>
      <c r="G14" s="10"/>
    </row>
    <row r="15" spans="1:7" x14ac:dyDescent="0.25">
      <c r="A15" s="50" t="s">
        <v>13</v>
      </c>
      <c r="B15" s="32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activeCell="A3" sqref="A3:F3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115" t="s">
        <v>162</v>
      </c>
      <c r="B1" s="115"/>
      <c r="C1" s="115"/>
      <c r="D1" s="115"/>
      <c r="E1" s="115"/>
      <c r="F1" s="11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5" t="s">
        <v>8</v>
      </c>
      <c r="B3" s="115"/>
      <c r="C3" s="115"/>
      <c r="D3" s="115"/>
      <c r="E3" s="115"/>
      <c r="F3" s="11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5" t="s">
        <v>39</v>
      </c>
      <c r="B5" s="115"/>
      <c r="C5" s="115"/>
      <c r="D5" s="115"/>
      <c r="E5" s="115"/>
      <c r="F5" s="115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6" t="s">
        <v>46</v>
      </c>
      <c r="B7" s="16" t="s">
        <v>47</v>
      </c>
      <c r="C7" s="17" t="s">
        <v>48</v>
      </c>
      <c r="D7" s="17" t="s">
        <v>49</v>
      </c>
      <c r="E7" s="17" t="s">
        <v>41</v>
      </c>
      <c r="F7" s="17" t="s">
        <v>50</v>
      </c>
    </row>
    <row r="8" spans="1:6" x14ac:dyDescent="0.25">
      <c r="A8" s="11" t="s">
        <v>42</v>
      </c>
      <c r="B8" s="8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5">
      <c r="A9" s="11" t="s">
        <v>22</v>
      </c>
      <c r="B9" s="8">
        <v>0</v>
      </c>
      <c r="C9" s="9">
        <v>0</v>
      </c>
      <c r="D9" s="9">
        <v>0</v>
      </c>
      <c r="E9" s="9">
        <v>0</v>
      </c>
      <c r="F9" s="9">
        <v>0</v>
      </c>
    </row>
    <row r="10" spans="1:6" x14ac:dyDescent="0.25">
      <c r="A10" s="12" t="s">
        <v>23</v>
      </c>
      <c r="B10" s="8"/>
      <c r="C10" s="9"/>
      <c r="D10" s="9"/>
      <c r="E10" s="9"/>
      <c r="F10" s="10"/>
    </row>
    <row r="11" spans="1:6" ht="38.25" x14ac:dyDescent="0.25">
      <c r="A11" s="11" t="s">
        <v>44</v>
      </c>
      <c r="B11" s="8">
        <v>0</v>
      </c>
      <c r="C11" s="9">
        <v>0</v>
      </c>
      <c r="D11" s="9">
        <v>0</v>
      </c>
      <c r="E11" s="9">
        <v>0</v>
      </c>
      <c r="F11" s="9">
        <v>0</v>
      </c>
    </row>
    <row r="12" spans="1:6" ht="38.25" x14ac:dyDescent="0.25">
      <c r="A12" s="15" t="s">
        <v>45</v>
      </c>
      <c r="B12" s="8"/>
      <c r="C12" s="9"/>
      <c r="D12" s="9"/>
      <c r="E12" s="9"/>
      <c r="F12" s="9"/>
    </row>
    <row r="13" spans="1:6" x14ac:dyDescent="0.25">
      <c r="A13" s="53" t="s">
        <v>13</v>
      </c>
      <c r="B13" s="8"/>
      <c r="C13" s="9"/>
      <c r="D13" s="9"/>
      <c r="E13" s="9"/>
      <c r="F13" s="9"/>
    </row>
    <row r="14" spans="1:6" x14ac:dyDescent="0.25">
      <c r="A14" s="15"/>
      <c r="B14" s="8"/>
      <c r="C14" s="9"/>
      <c r="D14" s="9"/>
      <c r="E14" s="9"/>
      <c r="F14" s="9"/>
    </row>
    <row r="15" spans="1:6" x14ac:dyDescent="0.25">
      <c r="A15" s="11" t="s">
        <v>43</v>
      </c>
      <c r="B15" s="8">
        <v>0</v>
      </c>
      <c r="C15" s="9">
        <v>0</v>
      </c>
      <c r="D15" s="9">
        <v>0</v>
      </c>
      <c r="E15" s="9">
        <v>0</v>
      </c>
      <c r="F15" s="9">
        <v>0</v>
      </c>
    </row>
    <row r="16" spans="1:6" x14ac:dyDescent="0.25">
      <c r="A16" s="21" t="s">
        <v>22</v>
      </c>
      <c r="B16" s="8">
        <v>0</v>
      </c>
      <c r="C16" s="9">
        <v>0</v>
      </c>
      <c r="D16" s="9">
        <v>0</v>
      </c>
      <c r="E16" s="9">
        <v>0</v>
      </c>
      <c r="F16" s="9">
        <v>0</v>
      </c>
    </row>
    <row r="17" spans="1:6" x14ac:dyDescent="0.25">
      <c r="A17" s="12" t="s">
        <v>23</v>
      </c>
      <c r="B17" s="8"/>
      <c r="C17" s="9"/>
      <c r="D17" s="9"/>
      <c r="E17" s="9"/>
      <c r="F17" s="10"/>
    </row>
    <row r="18" spans="1:6" x14ac:dyDescent="0.25">
      <c r="A18" s="21" t="s">
        <v>24</v>
      </c>
      <c r="B18" s="8">
        <v>0</v>
      </c>
      <c r="C18" s="9">
        <v>0</v>
      </c>
      <c r="D18" s="9">
        <v>0</v>
      </c>
      <c r="E18" s="9">
        <v>0</v>
      </c>
      <c r="F18" s="10">
        <v>0</v>
      </c>
    </row>
    <row r="19" spans="1:6" x14ac:dyDescent="0.25">
      <c r="A19" s="12" t="s">
        <v>25</v>
      </c>
      <c r="B19" s="8"/>
      <c r="C19" s="9"/>
      <c r="D19" s="9"/>
      <c r="E19" s="9"/>
      <c r="F19" s="10"/>
    </row>
    <row r="20" spans="1:6" x14ac:dyDescent="0.25">
      <c r="A20" s="54" t="s">
        <v>13</v>
      </c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A215-B551-4737-9879-5114F70D83A7}">
  <sheetPr>
    <pageSetUpPr fitToPage="1"/>
  </sheetPr>
  <dimension ref="A2:F197"/>
  <sheetViews>
    <sheetView tabSelected="1" workbookViewId="0">
      <selection activeCell="A2" sqref="A2:F197"/>
    </sheetView>
  </sheetViews>
  <sheetFormatPr defaultRowHeight="11.25" x14ac:dyDescent="0.15"/>
  <cols>
    <col min="1" max="1" width="70.140625" style="78" customWidth="1"/>
    <col min="2" max="2" width="25.5703125" style="78" customWidth="1"/>
    <col min="3" max="3" width="26.28515625" style="78" customWidth="1"/>
    <col min="4" max="4" width="22.7109375" style="78" customWidth="1"/>
    <col min="5" max="5" width="22" style="78" customWidth="1"/>
    <col min="6" max="6" width="23.5703125" style="78" customWidth="1"/>
    <col min="7" max="16384" width="9.140625" style="78"/>
  </cols>
  <sheetData>
    <row r="2" spans="1:6" ht="36.75" customHeight="1" x14ac:dyDescent="0.2">
      <c r="A2" s="134" t="s">
        <v>164</v>
      </c>
      <c r="B2" s="135"/>
      <c r="C2" s="135"/>
      <c r="D2" s="135"/>
      <c r="E2" s="135"/>
      <c r="F2" s="135"/>
    </row>
    <row r="4" spans="1:6" x14ac:dyDescent="0.15">
      <c r="A4" s="136" t="s">
        <v>7</v>
      </c>
      <c r="B4" s="137"/>
      <c r="C4" s="137"/>
      <c r="D4" s="137"/>
      <c r="E4" s="137"/>
      <c r="F4" s="137"/>
    </row>
    <row r="6" spans="1:6" s="55" customFormat="1" ht="25.5" x14ac:dyDescent="0.15">
      <c r="A6" s="79" t="s">
        <v>110</v>
      </c>
      <c r="B6" s="17" t="s">
        <v>47</v>
      </c>
      <c r="C6" s="17" t="s">
        <v>48</v>
      </c>
      <c r="D6" s="17" t="s">
        <v>49</v>
      </c>
      <c r="E6" s="17" t="s">
        <v>41</v>
      </c>
      <c r="F6" s="17" t="s">
        <v>50</v>
      </c>
    </row>
    <row r="7" spans="1:6" s="66" customFormat="1" ht="17.25" x14ac:dyDescent="0.25">
      <c r="A7" s="71" t="s">
        <v>78</v>
      </c>
      <c r="B7" s="72">
        <v>9179509.5199999996</v>
      </c>
      <c r="C7" s="72">
        <v>13815936.1</v>
      </c>
      <c r="D7" s="72">
        <v>13058121</v>
      </c>
      <c r="E7" s="72">
        <v>12727799</v>
      </c>
      <c r="F7" s="72">
        <v>12797799</v>
      </c>
    </row>
    <row r="8" spans="1:6" s="109" customFormat="1" ht="12.75" x14ac:dyDescent="0.2">
      <c r="A8" s="106" t="s">
        <v>86</v>
      </c>
      <c r="B8" s="107">
        <v>86125</v>
      </c>
      <c r="C8" s="107">
        <v>239807.52</v>
      </c>
      <c r="D8" s="108">
        <v>0</v>
      </c>
      <c r="E8" s="108">
        <v>0</v>
      </c>
      <c r="F8" s="108">
        <v>0</v>
      </c>
    </row>
    <row r="9" spans="1:6" s="109" customFormat="1" ht="12.75" x14ac:dyDescent="0.2">
      <c r="A9" s="106" t="s">
        <v>159</v>
      </c>
      <c r="B9" s="107">
        <v>62582.57</v>
      </c>
      <c r="C9" s="107">
        <v>285471.59999999998</v>
      </c>
      <c r="D9" s="107">
        <v>297960</v>
      </c>
      <c r="E9" s="107">
        <v>297960</v>
      </c>
      <c r="F9" s="107">
        <v>297960</v>
      </c>
    </row>
    <row r="10" spans="1:6" s="109" customFormat="1" ht="12.75" x14ac:dyDescent="0.2">
      <c r="A10" s="106" t="s">
        <v>87</v>
      </c>
      <c r="B10" s="107">
        <v>8275694.8300000001</v>
      </c>
      <c r="C10" s="107">
        <v>11615646.029999999</v>
      </c>
      <c r="D10" s="107">
        <v>11578019</v>
      </c>
      <c r="E10" s="107">
        <v>11629759</v>
      </c>
      <c r="F10" s="107">
        <v>11734759</v>
      </c>
    </row>
    <row r="11" spans="1:6" s="109" customFormat="1" ht="12.75" x14ac:dyDescent="0.2">
      <c r="A11" s="106" t="s">
        <v>88</v>
      </c>
      <c r="B11" s="107">
        <v>745862.65</v>
      </c>
      <c r="C11" s="107">
        <v>1597793.49</v>
      </c>
      <c r="D11" s="107">
        <v>1107062</v>
      </c>
      <c r="E11" s="107">
        <v>725000</v>
      </c>
      <c r="F11" s="107">
        <v>690000</v>
      </c>
    </row>
    <row r="12" spans="1:6" s="109" customFormat="1" ht="12.75" x14ac:dyDescent="0.2">
      <c r="A12" s="106" t="s">
        <v>89</v>
      </c>
      <c r="B12" s="108">
        <v>159.58000000000001</v>
      </c>
      <c r="C12" s="107">
        <v>10400</v>
      </c>
      <c r="D12" s="107">
        <v>10400</v>
      </c>
      <c r="E12" s="107">
        <v>10400</v>
      </c>
      <c r="F12" s="107">
        <v>10400</v>
      </c>
    </row>
    <row r="13" spans="1:6" s="109" customFormat="1" ht="12.75" x14ac:dyDescent="0.2">
      <c r="A13" s="106" t="s">
        <v>160</v>
      </c>
      <c r="B13" s="107">
        <v>9084.89</v>
      </c>
      <c r="C13" s="107">
        <v>66817.460000000006</v>
      </c>
      <c r="D13" s="107">
        <v>64680</v>
      </c>
      <c r="E13" s="107">
        <v>64680</v>
      </c>
      <c r="F13" s="107">
        <v>64680</v>
      </c>
    </row>
    <row r="14" spans="1:6" s="75" customFormat="1" ht="12.75" x14ac:dyDescent="0.2">
      <c r="A14" s="73" t="s">
        <v>90</v>
      </c>
      <c r="B14" s="74">
        <v>666864</v>
      </c>
      <c r="C14" s="74">
        <v>1006569</v>
      </c>
      <c r="D14" s="74">
        <v>690000</v>
      </c>
      <c r="E14" s="74">
        <v>690000</v>
      </c>
      <c r="F14" s="74">
        <v>690000</v>
      </c>
    </row>
    <row r="15" spans="1:6" s="60" customFormat="1" ht="12.75" x14ac:dyDescent="0.2">
      <c r="A15" s="58" t="s">
        <v>91</v>
      </c>
      <c r="B15" s="59">
        <v>666864</v>
      </c>
      <c r="C15" s="59">
        <v>1006569</v>
      </c>
      <c r="D15" s="59">
        <v>690000</v>
      </c>
      <c r="E15" s="59">
        <v>690000</v>
      </c>
      <c r="F15" s="59">
        <v>690000</v>
      </c>
    </row>
    <row r="16" spans="1:6" s="66" customFormat="1" ht="12.75" x14ac:dyDescent="0.2">
      <c r="A16" s="67" t="s">
        <v>81</v>
      </c>
      <c r="B16" s="68">
        <v>666864</v>
      </c>
      <c r="C16" s="68">
        <v>1006569</v>
      </c>
      <c r="D16" s="67"/>
      <c r="E16" s="68">
        <v>690000</v>
      </c>
      <c r="F16" s="68">
        <v>690000</v>
      </c>
    </row>
    <row r="17" spans="1:6" s="75" customFormat="1" ht="12.75" x14ac:dyDescent="0.2">
      <c r="A17" s="73" t="s">
        <v>150</v>
      </c>
      <c r="B17" s="74">
        <v>666864</v>
      </c>
      <c r="C17" s="74">
        <v>1006569</v>
      </c>
      <c r="D17" s="77">
        <v>0</v>
      </c>
      <c r="E17" s="77">
        <v>0</v>
      </c>
      <c r="F17" s="77">
        <v>0</v>
      </c>
    </row>
    <row r="18" spans="1:6" s="66" customFormat="1" ht="12.75" x14ac:dyDescent="0.2">
      <c r="A18" s="76" t="s">
        <v>66</v>
      </c>
      <c r="B18" s="68">
        <v>160132.75</v>
      </c>
      <c r="C18" s="68">
        <v>226910.39</v>
      </c>
      <c r="D18" s="69">
        <v>0</v>
      </c>
      <c r="E18" s="69">
        <v>0</v>
      </c>
      <c r="F18" s="69">
        <v>0</v>
      </c>
    </row>
    <row r="19" spans="1:6" s="66" customFormat="1" ht="12.75" x14ac:dyDescent="0.2">
      <c r="A19" s="110" t="s">
        <v>127</v>
      </c>
      <c r="B19" s="68">
        <v>38140</v>
      </c>
      <c r="C19" s="68">
        <v>56500</v>
      </c>
      <c r="D19" s="67"/>
      <c r="E19" s="67"/>
      <c r="F19" s="67"/>
    </row>
    <row r="20" spans="1:6" s="66" customFormat="1" ht="12.75" x14ac:dyDescent="0.2">
      <c r="A20" s="110" t="s">
        <v>128</v>
      </c>
      <c r="B20" s="68">
        <v>121992.75</v>
      </c>
      <c r="C20" s="68">
        <v>170410.39</v>
      </c>
      <c r="D20" s="67"/>
      <c r="E20" s="67"/>
      <c r="F20" s="67"/>
    </row>
    <row r="21" spans="1:6" s="66" customFormat="1" ht="12.75" x14ac:dyDescent="0.2">
      <c r="A21" s="76" t="s">
        <v>72</v>
      </c>
      <c r="B21" s="68">
        <v>506731.25</v>
      </c>
      <c r="C21" s="68">
        <v>154569.60999999999</v>
      </c>
      <c r="D21" s="69">
        <v>0</v>
      </c>
      <c r="E21" s="69">
        <v>0</v>
      </c>
      <c r="F21" s="69">
        <v>0</v>
      </c>
    </row>
    <row r="22" spans="1:6" s="66" customFormat="1" ht="12.75" x14ac:dyDescent="0.2">
      <c r="A22" s="110" t="s">
        <v>138</v>
      </c>
      <c r="B22" s="68">
        <v>19751.25</v>
      </c>
      <c r="C22" s="67"/>
      <c r="D22" s="67"/>
      <c r="E22" s="67"/>
      <c r="F22" s="67"/>
    </row>
    <row r="23" spans="1:6" s="66" customFormat="1" ht="12.75" x14ac:dyDescent="0.2">
      <c r="A23" s="110" t="s">
        <v>139</v>
      </c>
      <c r="B23" s="68">
        <v>486980</v>
      </c>
      <c r="C23" s="68">
        <v>154569.60999999999</v>
      </c>
      <c r="D23" s="67"/>
      <c r="E23" s="67"/>
      <c r="F23" s="67"/>
    </row>
    <row r="24" spans="1:6" s="66" customFormat="1" ht="12.75" x14ac:dyDescent="0.2">
      <c r="A24" s="76" t="s">
        <v>73</v>
      </c>
      <c r="B24" s="69">
        <v>0</v>
      </c>
      <c r="C24" s="68">
        <v>625089</v>
      </c>
      <c r="D24" s="69">
        <v>0</v>
      </c>
      <c r="E24" s="69">
        <v>0</v>
      </c>
      <c r="F24" s="69">
        <v>0</v>
      </c>
    </row>
    <row r="25" spans="1:6" s="66" customFormat="1" ht="12.75" x14ac:dyDescent="0.2">
      <c r="A25" s="110" t="s">
        <v>141</v>
      </c>
      <c r="B25" s="67"/>
      <c r="C25" s="68">
        <v>625089</v>
      </c>
      <c r="D25" s="67"/>
      <c r="E25" s="67"/>
      <c r="F25" s="67"/>
    </row>
    <row r="26" spans="1:6" s="66" customFormat="1" ht="25.5" x14ac:dyDescent="0.2">
      <c r="A26" s="67" t="s">
        <v>151</v>
      </c>
      <c r="B26" s="67"/>
      <c r="C26" s="67"/>
      <c r="D26" s="67"/>
      <c r="E26" s="68">
        <v>690000</v>
      </c>
      <c r="F26" s="68">
        <v>690000</v>
      </c>
    </row>
    <row r="27" spans="1:6" s="66" customFormat="1" ht="12.75" x14ac:dyDescent="0.2">
      <c r="A27" s="76" t="s">
        <v>66</v>
      </c>
      <c r="B27" s="69">
        <v>0</v>
      </c>
      <c r="C27" s="69">
        <v>0</v>
      </c>
      <c r="D27" s="69">
        <v>0</v>
      </c>
      <c r="E27" s="68">
        <v>218750</v>
      </c>
      <c r="F27" s="68">
        <v>218750</v>
      </c>
    </row>
    <row r="28" spans="1:6" s="66" customFormat="1" ht="12.75" x14ac:dyDescent="0.2">
      <c r="A28" s="76" t="s">
        <v>72</v>
      </c>
      <c r="B28" s="69">
        <v>0</v>
      </c>
      <c r="C28" s="69">
        <v>0</v>
      </c>
      <c r="D28" s="69">
        <v>0</v>
      </c>
      <c r="E28" s="68">
        <v>471250</v>
      </c>
      <c r="F28" s="68">
        <v>471250</v>
      </c>
    </row>
    <row r="29" spans="1:6" s="66" customFormat="1" ht="12.75" x14ac:dyDescent="0.2">
      <c r="A29" s="67" t="s">
        <v>85</v>
      </c>
      <c r="B29" s="67"/>
      <c r="C29" s="67"/>
      <c r="D29" s="68">
        <v>690000</v>
      </c>
      <c r="E29" s="67"/>
      <c r="F29" s="67"/>
    </row>
    <row r="30" spans="1:6" s="66" customFormat="1" ht="25.5" x14ac:dyDescent="0.2">
      <c r="A30" s="67" t="s">
        <v>151</v>
      </c>
      <c r="B30" s="67"/>
      <c r="C30" s="67"/>
      <c r="D30" s="68">
        <v>690000</v>
      </c>
      <c r="E30" s="67"/>
      <c r="F30" s="67"/>
    </row>
    <row r="31" spans="1:6" s="66" customFormat="1" ht="12.75" x14ac:dyDescent="0.2">
      <c r="A31" s="76" t="s">
        <v>66</v>
      </c>
      <c r="B31" s="69">
        <v>0</v>
      </c>
      <c r="C31" s="69">
        <v>0</v>
      </c>
      <c r="D31" s="68">
        <v>218750</v>
      </c>
      <c r="E31" s="69">
        <v>0</v>
      </c>
      <c r="F31" s="69">
        <v>0</v>
      </c>
    </row>
    <row r="32" spans="1:6" s="66" customFormat="1" ht="12.75" x14ac:dyDescent="0.2">
      <c r="A32" s="110" t="s">
        <v>127</v>
      </c>
      <c r="B32" s="67"/>
      <c r="C32" s="67"/>
      <c r="D32" s="68">
        <v>56500</v>
      </c>
      <c r="E32" s="67"/>
      <c r="F32" s="67"/>
    </row>
    <row r="33" spans="1:6" s="66" customFormat="1" ht="12.75" x14ac:dyDescent="0.2">
      <c r="A33" s="110" t="s">
        <v>128</v>
      </c>
      <c r="B33" s="67"/>
      <c r="C33" s="67"/>
      <c r="D33" s="68">
        <v>162250</v>
      </c>
      <c r="E33" s="67"/>
      <c r="F33" s="67"/>
    </row>
    <row r="34" spans="1:6" s="66" customFormat="1" ht="12.75" x14ac:dyDescent="0.2">
      <c r="A34" s="76" t="s">
        <v>72</v>
      </c>
      <c r="B34" s="69">
        <v>0</v>
      </c>
      <c r="C34" s="69">
        <v>0</v>
      </c>
      <c r="D34" s="68">
        <v>471250</v>
      </c>
      <c r="E34" s="69">
        <v>0</v>
      </c>
      <c r="F34" s="69">
        <v>0</v>
      </c>
    </row>
    <row r="35" spans="1:6" s="66" customFormat="1" ht="12.75" x14ac:dyDescent="0.2">
      <c r="A35" s="110" t="s">
        <v>139</v>
      </c>
      <c r="B35" s="67"/>
      <c r="C35" s="67"/>
      <c r="D35" s="68">
        <v>471250</v>
      </c>
      <c r="E35" s="67"/>
      <c r="F35" s="67"/>
    </row>
    <row r="36" spans="1:6" s="75" customFormat="1" ht="12.75" x14ac:dyDescent="0.2">
      <c r="A36" s="73" t="s">
        <v>92</v>
      </c>
      <c r="B36" s="74">
        <v>148707.57</v>
      </c>
      <c r="C36" s="74">
        <v>699412.09</v>
      </c>
      <c r="D36" s="74">
        <v>485522</v>
      </c>
      <c r="E36" s="74">
        <v>297960</v>
      </c>
      <c r="F36" s="74">
        <v>297960</v>
      </c>
    </row>
    <row r="37" spans="1:6" s="60" customFormat="1" ht="12.75" x14ac:dyDescent="0.2">
      <c r="A37" s="58" t="s">
        <v>93</v>
      </c>
      <c r="B37" s="59">
        <v>62582.57</v>
      </c>
      <c r="C37" s="59">
        <v>285471.59999999998</v>
      </c>
      <c r="D37" s="59">
        <v>297960</v>
      </c>
      <c r="E37" s="59">
        <v>297960</v>
      </c>
      <c r="F37" s="59">
        <v>297960</v>
      </c>
    </row>
    <row r="38" spans="1:6" s="66" customFormat="1" ht="12.75" x14ac:dyDescent="0.2">
      <c r="A38" s="67" t="s">
        <v>85</v>
      </c>
      <c r="B38" s="68">
        <v>62582.57</v>
      </c>
      <c r="C38" s="68">
        <v>285471.59999999998</v>
      </c>
      <c r="D38" s="68">
        <v>297960</v>
      </c>
      <c r="E38" s="68">
        <v>297960</v>
      </c>
      <c r="F38" s="68">
        <v>297960</v>
      </c>
    </row>
    <row r="39" spans="1:6" s="75" customFormat="1" ht="12.75" x14ac:dyDescent="0.2">
      <c r="A39" s="73" t="s">
        <v>147</v>
      </c>
      <c r="B39" s="74">
        <v>62582.57</v>
      </c>
      <c r="C39" s="74">
        <v>285471.59999999998</v>
      </c>
      <c r="D39" s="74">
        <v>297960</v>
      </c>
      <c r="E39" s="74">
        <v>297960</v>
      </c>
      <c r="F39" s="74">
        <v>297960</v>
      </c>
    </row>
    <row r="40" spans="1:6" s="66" customFormat="1" ht="12.75" x14ac:dyDescent="0.2">
      <c r="A40" s="76" t="s">
        <v>65</v>
      </c>
      <c r="B40" s="68">
        <v>9868.27</v>
      </c>
      <c r="C40" s="68">
        <v>74560</v>
      </c>
      <c r="D40" s="68">
        <v>74560</v>
      </c>
      <c r="E40" s="68">
        <v>74560</v>
      </c>
      <c r="F40" s="68">
        <v>74560</v>
      </c>
    </row>
    <row r="41" spans="1:6" s="66" customFormat="1" ht="12.75" x14ac:dyDescent="0.2">
      <c r="A41" s="110" t="s">
        <v>123</v>
      </c>
      <c r="B41" s="68">
        <v>7753.12</v>
      </c>
      <c r="C41" s="68">
        <v>64000</v>
      </c>
      <c r="D41" s="68">
        <v>64000</v>
      </c>
      <c r="E41" s="67"/>
      <c r="F41" s="67"/>
    </row>
    <row r="42" spans="1:6" s="66" customFormat="1" ht="12.75" x14ac:dyDescent="0.2">
      <c r="A42" s="110" t="s">
        <v>125</v>
      </c>
      <c r="B42" s="68">
        <v>2115.15</v>
      </c>
      <c r="C42" s="68">
        <v>10560</v>
      </c>
      <c r="D42" s="68">
        <v>10560</v>
      </c>
      <c r="E42" s="67"/>
      <c r="F42" s="67"/>
    </row>
    <row r="43" spans="1:6" s="66" customFormat="1" ht="12.75" x14ac:dyDescent="0.2">
      <c r="A43" s="76" t="s">
        <v>66</v>
      </c>
      <c r="B43" s="68">
        <v>33941.86</v>
      </c>
      <c r="C43" s="68">
        <v>106400</v>
      </c>
      <c r="D43" s="68">
        <v>101400</v>
      </c>
      <c r="E43" s="68">
        <v>101400</v>
      </c>
      <c r="F43" s="68">
        <v>101400</v>
      </c>
    </row>
    <row r="44" spans="1:6" s="66" customFormat="1" ht="12.75" x14ac:dyDescent="0.2">
      <c r="A44" s="110" t="s">
        <v>127</v>
      </c>
      <c r="B44" s="68">
        <v>4036.48</v>
      </c>
      <c r="C44" s="68">
        <v>26000</v>
      </c>
      <c r="D44" s="68">
        <v>26000</v>
      </c>
      <c r="E44" s="67"/>
      <c r="F44" s="67"/>
    </row>
    <row r="45" spans="1:6" s="66" customFormat="1" ht="12.75" x14ac:dyDescent="0.2">
      <c r="A45" s="110" t="s">
        <v>128</v>
      </c>
      <c r="B45" s="68">
        <v>21410.51</v>
      </c>
      <c r="C45" s="68">
        <v>55000</v>
      </c>
      <c r="D45" s="68">
        <v>50000</v>
      </c>
      <c r="E45" s="67"/>
      <c r="F45" s="67"/>
    </row>
    <row r="46" spans="1:6" s="66" customFormat="1" ht="12.75" x14ac:dyDescent="0.2">
      <c r="A46" s="110" t="s">
        <v>129</v>
      </c>
      <c r="B46" s="67"/>
      <c r="C46" s="68">
        <v>2000</v>
      </c>
      <c r="D46" s="68">
        <v>2000</v>
      </c>
      <c r="E46" s="67"/>
      <c r="F46" s="67"/>
    </row>
    <row r="47" spans="1:6" s="66" customFormat="1" ht="12.75" x14ac:dyDescent="0.2">
      <c r="A47" s="110" t="s">
        <v>131</v>
      </c>
      <c r="B47" s="68">
        <v>8494.8700000000008</v>
      </c>
      <c r="C47" s="68">
        <v>23400</v>
      </c>
      <c r="D47" s="68">
        <v>23400</v>
      </c>
      <c r="E47" s="67"/>
      <c r="F47" s="67"/>
    </row>
    <row r="48" spans="1:6" s="66" customFormat="1" ht="12.75" x14ac:dyDescent="0.2">
      <c r="A48" s="76" t="s">
        <v>67</v>
      </c>
      <c r="B48" s="69">
        <v>4.9400000000000004</v>
      </c>
      <c r="C48" s="68">
        <v>10000</v>
      </c>
      <c r="D48" s="68">
        <v>10000</v>
      </c>
      <c r="E48" s="68">
        <v>10000</v>
      </c>
      <c r="F48" s="68">
        <v>10000</v>
      </c>
    </row>
    <row r="49" spans="1:6" s="66" customFormat="1" ht="12.75" x14ac:dyDescent="0.2">
      <c r="A49" s="110" t="s">
        <v>132</v>
      </c>
      <c r="B49" s="69">
        <v>4.9400000000000004</v>
      </c>
      <c r="C49" s="68">
        <v>10000</v>
      </c>
      <c r="D49" s="68">
        <v>10000</v>
      </c>
      <c r="E49" s="67"/>
      <c r="F49" s="67"/>
    </row>
    <row r="50" spans="1:6" s="66" customFormat="1" ht="12.75" x14ac:dyDescent="0.2">
      <c r="A50" s="76" t="s">
        <v>68</v>
      </c>
      <c r="B50" s="69">
        <v>0</v>
      </c>
      <c r="C50" s="68">
        <v>13000</v>
      </c>
      <c r="D50" s="68">
        <v>13000</v>
      </c>
      <c r="E50" s="68">
        <v>13000</v>
      </c>
      <c r="F50" s="68">
        <v>13000</v>
      </c>
    </row>
    <row r="51" spans="1:6" s="66" customFormat="1" ht="12.75" x14ac:dyDescent="0.2">
      <c r="A51" s="110" t="s">
        <v>133</v>
      </c>
      <c r="B51" s="67"/>
      <c r="C51" s="68">
        <v>13000</v>
      </c>
      <c r="D51" s="68">
        <v>13000</v>
      </c>
      <c r="E51" s="67"/>
      <c r="F51" s="67"/>
    </row>
    <row r="52" spans="1:6" s="66" customFormat="1" ht="12.75" x14ac:dyDescent="0.2">
      <c r="A52" s="76" t="s">
        <v>72</v>
      </c>
      <c r="B52" s="68">
        <v>17580</v>
      </c>
      <c r="C52" s="68">
        <v>61511.6</v>
      </c>
      <c r="D52" s="68">
        <v>54000</v>
      </c>
      <c r="E52" s="68">
        <v>54000</v>
      </c>
      <c r="F52" s="68">
        <v>54000</v>
      </c>
    </row>
    <row r="53" spans="1:6" s="66" customFormat="1" ht="12.75" x14ac:dyDescent="0.2">
      <c r="A53" s="110" t="s">
        <v>137</v>
      </c>
      <c r="B53" s="67"/>
      <c r="C53" s="68">
        <v>6000</v>
      </c>
      <c r="D53" s="68">
        <v>26000</v>
      </c>
      <c r="E53" s="67"/>
      <c r="F53" s="67"/>
    </row>
    <row r="54" spans="1:6" s="66" customFormat="1" ht="12.75" x14ac:dyDescent="0.2">
      <c r="A54" s="110" t="s">
        <v>138</v>
      </c>
      <c r="B54" s="67"/>
      <c r="C54" s="68">
        <v>35511.599999999999</v>
      </c>
      <c r="D54" s="68">
        <v>8000</v>
      </c>
      <c r="E54" s="67"/>
      <c r="F54" s="67"/>
    </row>
    <row r="55" spans="1:6" s="66" customFormat="1" ht="12.75" x14ac:dyDescent="0.2">
      <c r="A55" s="110" t="s">
        <v>139</v>
      </c>
      <c r="B55" s="68">
        <v>17580</v>
      </c>
      <c r="C55" s="68">
        <v>20000</v>
      </c>
      <c r="D55" s="68">
        <v>20000</v>
      </c>
      <c r="E55" s="67"/>
      <c r="F55" s="67"/>
    </row>
    <row r="56" spans="1:6" s="66" customFormat="1" ht="12.75" x14ac:dyDescent="0.2">
      <c r="A56" s="76" t="s">
        <v>73</v>
      </c>
      <c r="B56" s="68">
        <v>1187.5</v>
      </c>
      <c r="C56" s="68">
        <v>20000</v>
      </c>
      <c r="D56" s="68">
        <v>45000</v>
      </c>
      <c r="E56" s="68">
        <v>45000</v>
      </c>
      <c r="F56" s="68">
        <v>45000</v>
      </c>
    </row>
    <row r="57" spans="1:6" s="66" customFormat="1" ht="12.75" x14ac:dyDescent="0.2">
      <c r="A57" s="110" t="s">
        <v>141</v>
      </c>
      <c r="B57" s="68">
        <v>1187.5</v>
      </c>
      <c r="C57" s="68">
        <v>15000</v>
      </c>
      <c r="D57" s="68">
        <v>40000</v>
      </c>
      <c r="E57" s="67"/>
      <c r="F57" s="67"/>
    </row>
    <row r="58" spans="1:6" s="66" customFormat="1" ht="12.75" x14ac:dyDescent="0.2">
      <c r="A58" s="110" t="s">
        <v>143</v>
      </c>
      <c r="B58" s="67"/>
      <c r="C58" s="68">
        <v>5000</v>
      </c>
      <c r="D58" s="68">
        <v>5000</v>
      </c>
      <c r="E58" s="67"/>
      <c r="F58" s="67"/>
    </row>
    <row r="59" spans="1:6" s="60" customFormat="1" ht="12.75" x14ac:dyDescent="0.2">
      <c r="A59" s="58" t="s">
        <v>94</v>
      </c>
      <c r="B59" s="59">
        <v>86125</v>
      </c>
      <c r="C59" s="59">
        <v>226380</v>
      </c>
      <c r="D59" s="61">
        <v>0</v>
      </c>
      <c r="E59" s="61">
        <v>0</v>
      </c>
      <c r="F59" s="61">
        <v>0</v>
      </c>
    </row>
    <row r="60" spans="1:6" s="66" customFormat="1" ht="12.75" x14ac:dyDescent="0.2">
      <c r="A60" s="67" t="s">
        <v>85</v>
      </c>
      <c r="B60" s="68">
        <v>86125</v>
      </c>
      <c r="C60" s="68">
        <v>226380</v>
      </c>
      <c r="D60" s="67"/>
      <c r="E60" s="67"/>
      <c r="F60" s="67"/>
    </row>
    <row r="61" spans="1:6" s="75" customFormat="1" ht="12.75" x14ac:dyDescent="0.2">
      <c r="A61" s="73" t="s">
        <v>145</v>
      </c>
      <c r="B61" s="74">
        <v>86125</v>
      </c>
      <c r="C61" s="74">
        <v>226380</v>
      </c>
      <c r="D61" s="77">
        <v>0</v>
      </c>
      <c r="E61" s="77">
        <v>0</v>
      </c>
      <c r="F61" s="77">
        <v>0</v>
      </c>
    </row>
    <row r="62" spans="1:6" s="66" customFormat="1" ht="12.75" x14ac:dyDescent="0.2">
      <c r="A62" s="76" t="s">
        <v>65</v>
      </c>
      <c r="B62" s="68">
        <v>15000</v>
      </c>
      <c r="C62" s="69">
        <v>0</v>
      </c>
      <c r="D62" s="69">
        <v>0</v>
      </c>
      <c r="E62" s="69">
        <v>0</v>
      </c>
      <c r="F62" s="69">
        <v>0</v>
      </c>
    </row>
    <row r="63" spans="1:6" s="66" customFormat="1" ht="12.75" x14ac:dyDescent="0.2">
      <c r="A63" s="110" t="s">
        <v>123</v>
      </c>
      <c r="B63" s="68">
        <v>15000</v>
      </c>
      <c r="C63" s="67"/>
      <c r="D63" s="67"/>
      <c r="E63" s="67"/>
      <c r="F63" s="67"/>
    </row>
    <row r="64" spans="1:6" s="66" customFormat="1" ht="12.75" x14ac:dyDescent="0.2">
      <c r="A64" s="76" t="s">
        <v>72</v>
      </c>
      <c r="B64" s="68">
        <v>50000</v>
      </c>
      <c r="C64" s="69">
        <v>0</v>
      </c>
      <c r="D64" s="69">
        <v>0</v>
      </c>
      <c r="E64" s="69">
        <v>0</v>
      </c>
      <c r="F64" s="69">
        <v>0</v>
      </c>
    </row>
    <row r="65" spans="1:6" s="66" customFormat="1" ht="12.75" x14ac:dyDescent="0.2">
      <c r="A65" s="110" t="s">
        <v>139</v>
      </c>
      <c r="B65" s="68">
        <v>50000</v>
      </c>
      <c r="C65" s="67"/>
      <c r="D65" s="67"/>
      <c r="E65" s="67"/>
      <c r="F65" s="67"/>
    </row>
    <row r="66" spans="1:6" s="66" customFormat="1" ht="12.75" x14ac:dyDescent="0.2">
      <c r="A66" s="76" t="s">
        <v>73</v>
      </c>
      <c r="B66" s="68">
        <v>21125</v>
      </c>
      <c r="C66" s="68">
        <v>226380</v>
      </c>
      <c r="D66" s="69">
        <v>0</v>
      </c>
      <c r="E66" s="69">
        <v>0</v>
      </c>
      <c r="F66" s="69">
        <v>0</v>
      </c>
    </row>
    <row r="67" spans="1:6" s="66" customFormat="1" ht="12.75" x14ac:dyDescent="0.2">
      <c r="A67" s="110" t="s">
        <v>141</v>
      </c>
      <c r="B67" s="68">
        <v>21125</v>
      </c>
      <c r="C67" s="68">
        <v>226380</v>
      </c>
      <c r="D67" s="67"/>
      <c r="E67" s="67"/>
      <c r="F67" s="67"/>
    </row>
    <row r="68" spans="1:6" s="60" customFormat="1" ht="12.75" x14ac:dyDescent="0.2">
      <c r="A68" s="58" t="s">
        <v>95</v>
      </c>
      <c r="B68" s="61">
        <v>0</v>
      </c>
      <c r="C68" s="59">
        <v>187560.49</v>
      </c>
      <c r="D68" s="59">
        <v>187562</v>
      </c>
      <c r="E68" s="61">
        <v>0</v>
      </c>
      <c r="F68" s="61">
        <v>0</v>
      </c>
    </row>
    <row r="69" spans="1:6" s="66" customFormat="1" ht="12.75" x14ac:dyDescent="0.2">
      <c r="A69" s="67" t="s">
        <v>85</v>
      </c>
      <c r="B69" s="67"/>
      <c r="C69" s="68">
        <v>187560.49</v>
      </c>
      <c r="D69" s="68">
        <v>187562</v>
      </c>
      <c r="E69" s="67"/>
      <c r="F69" s="67"/>
    </row>
    <row r="70" spans="1:6" s="75" customFormat="1" ht="12.75" x14ac:dyDescent="0.2">
      <c r="A70" s="73" t="s">
        <v>154</v>
      </c>
      <c r="B70" s="77">
        <v>0</v>
      </c>
      <c r="C70" s="74">
        <v>187560.49</v>
      </c>
      <c r="D70" s="77">
        <v>0</v>
      </c>
      <c r="E70" s="77">
        <v>0</v>
      </c>
      <c r="F70" s="77">
        <v>0</v>
      </c>
    </row>
    <row r="71" spans="1:6" s="66" customFormat="1" ht="12.75" x14ac:dyDescent="0.2">
      <c r="A71" s="76" t="s">
        <v>65</v>
      </c>
      <c r="B71" s="69">
        <v>0</v>
      </c>
      <c r="C71" s="68">
        <v>4520.1099999999997</v>
      </c>
      <c r="D71" s="69">
        <v>0</v>
      </c>
      <c r="E71" s="69">
        <v>0</v>
      </c>
      <c r="F71" s="69">
        <v>0</v>
      </c>
    </row>
    <row r="72" spans="1:6" s="66" customFormat="1" ht="12.75" x14ac:dyDescent="0.2">
      <c r="A72" s="110" t="s">
        <v>123</v>
      </c>
      <c r="B72" s="67"/>
      <c r="C72" s="68">
        <v>4520.1099999999997</v>
      </c>
      <c r="D72" s="67"/>
      <c r="E72" s="67"/>
      <c r="F72" s="67"/>
    </row>
    <row r="73" spans="1:6" s="66" customFormat="1" ht="12.75" x14ac:dyDescent="0.2">
      <c r="A73" s="76" t="s">
        <v>66</v>
      </c>
      <c r="B73" s="69">
        <v>0</v>
      </c>
      <c r="C73" s="69">
        <v>459</v>
      </c>
      <c r="D73" s="69">
        <v>0</v>
      </c>
      <c r="E73" s="69">
        <v>0</v>
      </c>
      <c r="F73" s="69">
        <v>0</v>
      </c>
    </row>
    <row r="74" spans="1:6" s="66" customFormat="1" ht="12.75" x14ac:dyDescent="0.2">
      <c r="A74" s="110" t="s">
        <v>128</v>
      </c>
      <c r="B74" s="67"/>
      <c r="C74" s="69">
        <v>459</v>
      </c>
      <c r="D74" s="67"/>
      <c r="E74" s="67"/>
      <c r="F74" s="67"/>
    </row>
    <row r="75" spans="1:6" s="66" customFormat="1" ht="12.75" x14ac:dyDescent="0.2">
      <c r="A75" s="76" t="s">
        <v>73</v>
      </c>
      <c r="B75" s="69">
        <v>0</v>
      </c>
      <c r="C75" s="68">
        <v>182581.38</v>
      </c>
      <c r="D75" s="69">
        <v>0</v>
      </c>
      <c r="E75" s="69">
        <v>0</v>
      </c>
      <c r="F75" s="69">
        <v>0</v>
      </c>
    </row>
    <row r="76" spans="1:6" s="66" customFormat="1" ht="12.75" x14ac:dyDescent="0.2">
      <c r="A76" s="110" t="s">
        <v>141</v>
      </c>
      <c r="B76" s="67"/>
      <c r="C76" s="68">
        <v>182581.38</v>
      </c>
      <c r="D76" s="67"/>
      <c r="E76" s="67"/>
      <c r="F76" s="67"/>
    </row>
    <row r="77" spans="1:6" s="75" customFormat="1" ht="25.5" x14ac:dyDescent="0.2">
      <c r="A77" s="73" t="s">
        <v>155</v>
      </c>
      <c r="B77" s="77">
        <v>0</v>
      </c>
      <c r="C77" s="77">
        <v>0</v>
      </c>
      <c r="D77" s="74">
        <v>187562</v>
      </c>
      <c r="E77" s="77">
        <v>0</v>
      </c>
      <c r="F77" s="77">
        <v>0</v>
      </c>
    </row>
    <row r="78" spans="1:6" s="66" customFormat="1" ht="12.75" x14ac:dyDescent="0.2">
      <c r="A78" s="76" t="s">
        <v>65</v>
      </c>
      <c r="B78" s="69">
        <v>0</v>
      </c>
      <c r="C78" s="69">
        <v>0</v>
      </c>
      <c r="D78" s="68">
        <v>4521</v>
      </c>
      <c r="E78" s="69">
        <v>0</v>
      </c>
      <c r="F78" s="69">
        <v>0</v>
      </c>
    </row>
    <row r="79" spans="1:6" s="66" customFormat="1" ht="12.75" x14ac:dyDescent="0.2">
      <c r="A79" s="110" t="s">
        <v>123</v>
      </c>
      <c r="B79" s="67"/>
      <c r="C79" s="67"/>
      <c r="D79" s="68">
        <v>4521</v>
      </c>
      <c r="E79" s="67"/>
      <c r="F79" s="67"/>
    </row>
    <row r="80" spans="1:6" s="66" customFormat="1" ht="12.75" x14ac:dyDescent="0.2">
      <c r="A80" s="76" t="s">
        <v>66</v>
      </c>
      <c r="B80" s="69">
        <v>0</v>
      </c>
      <c r="C80" s="69">
        <v>0</v>
      </c>
      <c r="D80" s="69">
        <v>459</v>
      </c>
      <c r="E80" s="69">
        <v>0</v>
      </c>
      <c r="F80" s="69">
        <v>0</v>
      </c>
    </row>
    <row r="81" spans="1:6" s="66" customFormat="1" ht="12.75" x14ac:dyDescent="0.2">
      <c r="A81" s="110" t="s">
        <v>128</v>
      </c>
      <c r="B81" s="67"/>
      <c r="C81" s="67"/>
      <c r="D81" s="69">
        <v>459</v>
      </c>
      <c r="E81" s="67"/>
      <c r="F81" s="67"/>
    </row>
    <row r="82" spans="1:6" s="66" customFormat="1" ht="12.75" x14ac:dyDescent="0.2">
      <c r="A82" s="76" t="s">
        <v>73</v>
      </c>
      <c r="B82" s="69">
        <v>0</v>
      </c>
      <c r="C82" s="69">
        <v>0</v>
      </c>
      <c r="D82" s="68">
        <v>182582</v>
      </c>
      <c r="E82" s="69">
        <v>0</v>
      </c>
      <c r="F82" s="69">
        <v>0</v>
      </c>
    </row>
    <row r="83" spans="1:6" s="66" customFormat="1" ht="12.75" x14ac:dyDescent="0.2">
      <c r="A83" s="110" t="s">
        <v>141</v>
      </c>
      <c r="B83" s="67"/>
      <c r="C83" s="67"/>
      <c r="D83" s="68">
        <v>182582</v>
      </c>
      <c r="E83" s="67"/>
      <c r="F83" s="67"/>
    </row>
    <row r="84" spans="1:6" s="75" customFormat="1" ht="12.75" x14ac:dyDescent="0.2">
      <c r="A84" s="73" t="s">
        <v>96</v>
      </c>
      <c r="B84" s="74">
        <v>8275694.8300000001</v>
      </c>
      <c r="C84" s="74">
        <v>11582266.029999999</v>
      </c>
      <c r="D84" s="74">
        <v>11544639</v>
      </c>
      <c r="E84" s="74">
        <v>11596309</v>
      </c>
      <c r="F84" s="74">
        <v>11701309</v>
      </c>
    </row>
    <row r="85" spans="1:6" s="60" customFormat="1" ht="12.75" x14ac:dyDescent="0.2">
      <c r="A85" s="58" t="s">
        <v>97</v>
      </c>
      <c r="B85" s="59">
        <v>8275694.8300000001</v>
      </c>
      <c r="C85" s="59">
        <v>11582266.029999999</v>
      </c>
      <c r="D85" s="59">
        <v>11544639</v>
      </c>
      <c r="E85" s="59">
        <v>11596309</v>
      </c>
      <c r="F85" s="59">
        <v>11701309</v>
      </c>
    </row>
    <row r="86" spans="1:6" s="66" customFormat="1" ht="12.75" x14ac:dyDescent="0.2">
      <c r="A86" s="67" t="s">
        <v>83</v>
      </c>
      <c r="B86" s="68">
        <v>8275694.8300000001</v>
      </c>
      <c r="C86" s="68">
        <v>11582266.029999999</v>
      </c>
      <c r="D86" s="68">
        <v>11544639</v>
      </c>
      <c r="E86" s="68">
        <v>11596309</v>
      </c>
      <c r="F86" s="68">
        <v>11701309</v>
      </c>
    </row>
    <row r="87" spans="1:6" s="75" customFormat="1" ht="12.75" x14ac:dyDescent="0.2">
      <c r="A87" s="73" t="s">
        <v>149</v>
      </c>
      <c r="B87" s="74">
        <v>8275694.8300000001</v>
      </c>
      <c r="C87" s="74">
        <v>11582266.029999999</v>
      </c>
      <c r="D87" s="74">
        <v>11544639</v>
      </c>
      <c r="E87" s="74">
        <v>11596309</v>
      </c>
      <c r="F87" s="74">
        <v>11701309</v>
      </c>
    </row>
    <row r="88" spans="1:6" s="66" customFormat="1" ht="12.75" x14ac:dyDescent="0.2">
      <c r="A88" s="76" t="s">
        <v>65</v>
      </c>
      <c r="B88" s="68">
        <v>7013378.4299999997</v>
      </c>
      <c r="C88" s="68">
        <v>9335000</v>
      </c>
      <c r="D88" s="68">
        <v>9302000</v>
      </c>
      <c r="E88" s="68">
        <v>9350000</v>
      </c>
      <c r="F88" s="68">
        <v>9450000</v>
      </c>
    </row>
    <row r="89" spans="1:6" s="66" customFormat="1" ht="12.75" x14ac:dyDescent="0.2">
      <c r="A89" s="110" t="s">
        <v>123</v>
      </c>
      <c r="B89" s="68">
        <v>6071126.8799999999</v>
      </c>
      <c r="C89" s="68">
        <v>7960000</v>
      </c>
      <c r="D89" s="68">
        <v>7980000</v>
      </c>
      <c r="E89" s="67"/>
      <c r="F89" s="67"/>
    </row>
    <row r="90" spans="1:6" s="66" customFormat="1" ht="12.75" x14ac:dyDescent="0.2">
      <c r="A90" s="110" t="s">
        <v>124</v>
      </c>
      <c r="B90" s="68">
        <v>236276.97</v>
      </c>
      <c r="C90" s="68">
        <v>300000</v>
      </c>
      <c r="D90" s="68">
        <v>270000</v>
      </c>
      <c r="E90" s="67"/>
      <c r="F90" s="67"/>
    </row>
    <row r="91" spans="1:6" s="66" customFormat="1" ht="12.75" x14ac:dyDescent="0.2">
      <c r="A91" s="110" t="s">
        <v>125</v>
      </c>
      <c r="B91" s="68">
        <v>705974.58</v>
      </c>
      <c r="C91" s="68">
        <v>1075000</v>
      </c>
      <c r="D91" s="68">
        <v>1052000</v>
      </c>
      <c r="E91" s="67"/>
      <c r="F91" s="67"/>
    </row>
    <row r="92" spans="1:6" s="66" customFormat="1" ht="12.75" x14ac:dyDescent="0.2">
      <c r="A92" s="76" t="s">
        <v>66</v>
      </c>
      <c r="B92" s="68">
        <v>1204005.54</v>
      </c>
      <c r="C92" s="68">
        <v>1662990</v>
      </c>
      <c r="D92" s="68">
        <v>1672990</v>
      </c>
      <c r="E92" s="68">
        <v>1680000</v>
      </c>
      <c r="F92" s="68">
        <v>1685000</v>
      </c>
    </row>
    <row r="93" spans="1:6" s="66" customFormat="1" ht="12.75" x14ac:dyDescent="0.2">
      <c r="A93" s="110" t="s">
        <v>126</v>
      </c>
      <c r="B93" s="68">
        <v>284052.96000000002</v>
      </c>
      <c r="C93" s="68">
        <v>382000</v>
      </c>
      <c r="D93" s="68">
        <v>380000</v>
      </c>
      <c r="E93" s="67"/>
      <c r="F93" s="67"/>
    </row>
    <row r="94" spans="1:6" s="66" customFormat="1" ht="12.75" x14ac:dyDescent="0.2">
      <c r="A94" s="110" t="s">
        <v>127</v>
      </c>
      <c r="B94" s="68">
        <v>313107.68</v>
      </c>
      <c r="C94" s="68">
        <v>450000</v>
      </c>
      <c r="D94" s="68">
        <v>460000</v>
      </c>
      <c r="E94" s="67"/>
      <c r="F94" s="67"/>
    </row>
    <row r="95" spans="1:6" s="66" customFormat="1" ht="12.75" x14ac:dyDescent="0.2">
      <c r="A95" s="110" t="s">
        <v>128</v>
      </c>
      <c r="B95" s="68">
        <v>544521.55000000005</v>
      </c>
      <c r="C95" s="68">
        <v>586000</v>
      </c>
      <c r="D95" s="68">
        <v>588000</v>
      </c>
      <c r="E95" s="67"/>
      <c r="F95" s="67"/>
    </row>
    <row r="96" spans="1:6" s="66" customFormat="1" ht="12.75" x14ac:dyDescent="0.2">
      <c r="A96" s="110" t="s">
        <v>129</v>
      </c>
      <c r="B96" s="67"/>
      <c r="C96" s="68">
        <v>1990</v>
      </c>
      <c r="D96" s="68">
        <v>1990</v>
      </c>
      <c r="E96" s="67"/>
      <c r="F96" s="67"/>
    </row>
    <row r="97" spans="1:6" s="66" customFormat="1" ht="25.5" x14ac:dyDescent="0.2">
      <c r="A97" s="110" t="s">
        <v>130</v>
      </c>
      <c r="B97" s="67"/>
      <c r="C97" s="68">
        <v>110000</v>
      </c>
      <c r="D97" s="68">
        <v>110000</v>
      </c>
      <c r="E97" s="67"/>
      <c r="F97" s="67"/>
    </row>
    <row r="98" spans="1:6" s="66" customFormat="1" ht="12.75" x14ac:dyDescent="0.2">
      <c r="A98" s="110" t="s">
        <v>131</v>
      </c>
      <c r="B98" s="68">
        <v>62323.35</v>
      </c>
      <c r="C98" s="68">
        <v>133000</v>
      </c>
      <c r="D98" s="68">
        <v>133000</v>
      </c>
      <c r="E98" s="67"/>
      <c r="F98" s="67"/>
    </row>
    <row r="99" spans="1:6" s="66" customFormat="1" ht="12.75" x14ac:dyDescent="0.2">
      <c r="A99" s="76" t="s">
        <v>67</v>
      </c>
      <c r="B99" s="68">
        <v>6830.56</v>
      </c>
      <c r="C99" s="68">
        <v>33200</v>
      </c>
      <c r="D99" s="68">
        <v>30000</v>
      </c>
      <c r="E99" s="68">
        <v>30000</v>
      </c>
      <c r="F99" s="68">
        <v>30000</v>
      </c>
    </row>
    <row r="100" spans="1:6" s="66" customFormat="1" ht="12.75" x14ac:dyDescent="0.2">
      <c r="A100" s="110" t="s">
        <v>132</v>
      </c>
      <c r="B100" s="68">
        <v>6830.56</v>
      </c>
      <c r="C100" s="68">
        <v>33200</v>
      </c>
      <c r="D100" s="68">
        <v>30000</v>
      </c>
      <c r="E100" s="67"/>
      <c r="F100" s="67"/>
    </row>
    <row r="101" spans="1:6" s="66" customFormat="1" ht="12.75" x14ac:dyDescent="0.2">
      <c r="A101" s="76" t="s">
        <v>68</v>
      </c>
      <c r="B101" s="69">
        <v>0</v>
      </c>
      <c r="C101" s="68">
        <v>5000</v>
      </c>
      <c r="D101" s="68">
        <v>5000</v>
      </c>
      <c r="E101" s="68">
        <v>5000</v>
      </c>
      <c r="F101" s="68">
        <v>5000</v>
      </c>
    </row>
    <row r="102" spans="1:6" s="66" customFormat="1" ht="12.75" x14ac:dyDescent="0.2">
      <c r="A102" s="110" t="s">
        <v>133</v>
      </c>
      <c r="B102" s="67"/>
      <c r="C102" s="68">
        <v>5000</v>
      </c>
      <c r="D102" s="68">
        <v>5000</v>
      </c>
      <c r="E102" s="67"/>
      <c r="F102" s="67"/>
    </row>
    <row r="103" spans="1:6" s="66" customFormat="1" ht="12.75" x14ac:dyDescent="0.2">
      <c r="A103" s="76" t="s">
        <v>69</v>
      </c>
      <c r="B103" s="69">
        <v>0</v>
      </c>
      <c r="C103" s="68">
        <v>1328</v>
      </c>
      <c r="D103" s="68">
        <v>1328</v>
      </c>
      <c r="E103" s="68">
        <v>1328</v>
      </c>
      <c r="F103" s="68">
        <v>1328</v>
      </c>
    </row>
    <row r="104" spans="1:6" s="66" customFormat="1" ht="12.75" x14ac:dyDescent="0.2">
      <c r="A104" s="110" t="s">
        <v>134</v>
      </c>
      <c r="B104" s="67"/>
      <c r="C104" s="68">
        <v>1328</v>
      </c>
      <c r="D104" s="68">
        <v>1328</v>
      </c>
      <c r="E104" s="67"/>
      <c r="F104" s="67"/>
    </row>
    <row r="105" spans="1:6" s="66" customFormat="1" ht="12.75" x14ac:dyDescent="0.2">
      <c r="A105" s="76" t="s">
        <v>71</v>
      </c>
      <c r="B105" s="69">
        <v>0</v>
      </c>
      <c r="C105" s="68">
        <v>11981</v>
      </c>
      <c r="D105" s="68">
        <v>11981</v>
      </c>
      <c r="E105" s="68">
        <v>13281</v>
      </c>
      <c r="F105" s="68">
        <v>13281</v>
      </c>
    </row>
    <row r="106" spans="1:6" s="66" customFormat="1" ht="12.75" x14ac:dyDescent="0.2">
      <c r="A106" s="110" t="s">
        <v>135</v>
      </c>
      <c r="B106" s="67"/>
      <c r="C106" s="69">
        <v>700</v>
      </c>
      <c r="D106" s="69">
        <v>700</v>
      </c>
      <c r="E106" s="67"/>
      <c r="F106" s="67"/>
    </row>
    <row r="107" spans="1:6" s="66" customFormat="1" ht="12.75" x14ac:dyDescent="0.2">
      <c r="A107" s="110" t="s">
        <v>136</v>
      </c>
      <c r="B107" s="67"/>
      <c r="C107" s="68">
        <v>11281</v>
      </c>
      <c r="D107" s="68">
        <v>11281</v>
      </c>
      <c r="E107" s="67"/>
      <c r="F107" s="67"/>
    </row>
    <row r="108" spans="1:6" s="66" customFormat="1" ht="12.75" x14ac:dyDescent="0.2">
      <c r="A108" s="76" t="s">
        <v>72</v>
      </c>
      <c r="B108" s="68">
        <v>46573.51</v>
      </c>
      <c r="C108" s="68">
        <v>318640</v>
      </c>
      <c r="D108" s="68">
        <v>250640</v>
      </c>
      <c r="E108" s="68">
        <v>246000</v>
      </c>
      <c r="F108" s="68">
        <v>246000</v>
      </c>
    </row>
    <row r="109" spans="1:6" s="66" customFormat="1" ht="12.75" x14ac:dyDescent="0.2">
      <c r="A109" s="110" t="s">
        <v>137</v>
      </c>
      <c r="B109" s="67"/>
      <c r="C109" s="68">
        <v>8000</v>
      </c>
      <c r="D109" s="68">
        <v>2000</v>
      </c>
      <c r="E109" s="67"/>
      <c r="F109" s="67"/>
    </row>
    <row r="110" spans="1:6" s="66" customFormat="1" ht="12.75" x14ac:dyDescent="0.2">
      <c r="A110" s="110" t="s">
        <v>138</v>
      </c>
      <c r="B110" s="68">
        <v>46573.2</v>
      </c>
      <c r="C110" s="68">
        <v>130000</v>
      </c>
      <c r="D110" s="68">
        <v>72000</v>
      </c>
      <c r="E110" s="67"/>
      <c r="F110" s="67"/>
    </row>
    <row r="111" spans="1:6" s="66" customFormat="1" ht="12.75" x14ac:dyDescent="0.2">
      <c r="A111" s="110" t="s">
        <v>139</v>
      </c>
      <c r="B111" s="69">
        <v>0.31</v>
      </c>
      <c r="C111" s="68">
        <v>174000</v>
      </c>
      <c r="D111" s="68">
        <v>170000</v>
      </c>
      <c r="E111" s="67"/>
      <c r="F111" s="67"/>
    </row>
    <row r="112" spans="1:6" s="66" customFormat="1" ht="12.75" x14ac:dyDescent="0.2">
      <c r="A112" s="110" t="s">
        <v>140</v>
      </c>
      <c r="B112" s="67"/>
      <c r="C112" s="68">
        <v>6640</v>
      </c>
      <c r="D112" s="68">
        <v>6640</v>
      </c>
      <c r="E112" s="67"/>
      <c r="F112" s="67"/>
    </row>
    <row r="113" spans="1:6" s="66" customFormat="1" ht="12.75" x14ac:dyDescent="0.2">
      <c r="A113" s="76" t="s">
        <v>73</v>
      </c>
      <c r="B113" s="68">
        <v>4906.79</v>
      </c>
      <c r="C113" s="68">
        <v>214127.03</v>
      </c>
      <c r="D113" s="68">
        <v>270700</v>
      </c>
      <c r="E113" s="68">
        <v>270700</v>
      </c>
      <c r="F113" s="68">
        <v>270700</v>
      </c>
    </row>
    <row r="114" spans="1:6" s="66" customFormat="1" ht="12.75" x14ac:dyDescent="0.2">
      <c r="A114" s="110" t="s">
        <v>141</v>
      </c>
      <c r="B114" s="67"/>
      <c r="C114" s="68">
        <v>201427.03</v>
      </c>
      <c r="D114" s="68">
        <v>258000</v>
      </c>
      <c r="E114" s="67"/>
      <c r="F114" s="67"/>
    </row>
    <row r="115" spans="1:6" s="66" customFormat="1" ht="12.75" x14ac:dyDescent="0.2">
      <c r="A115" s="110" t="s">
        <v>142</v>
      </c>
      <c r="B115" s="68">
        <v>4906.79</v>
      </c>
      <c r="C115" s="68">
        <v>10000</v>
      </c>
      <c r="D115" s="68">
        <v>10000</v>
      </c>
      <c r="E115" s="67"/>
      <c r="F115" s="67"/>
    </row>
    <row r="116" spans="1:6" s="66" customFormat="1" ht="12.75" x14ac:dyDescent="0.2">
      <c r="A116" s="110" t="s">
        <v>144</v>
      </c>
      <c r="B116" s="67"/>
      <c r="C116" s="68">
        <v>2700</v>
      </c>
      <c r="D116" s="68">
        <v>2700</v>
      </c>
      <c r="E116" s="67"/>
      <c r="F116" s="67"/>
    </row>
    <row r="117" spans="1:6" s="75" customFormat="1" ht="12.75" x14ac:dyDescent="0.2">
      <c r="A117" s="73" t="s">
        <v>98</v>
      </c>
      <c r="B117" s="73"/>
      <c r="C117" s="74">
        <v>33380</v>
      </c>
      <c r="D117" s="74">
        <v>33380</v>
      </c>
      <c r="E117" s="74">
        <v>33450</v>
      </c>
      <c r="F117" s="74">
        <v>33450</v>
      </c>
    </row>
    <row r="118" spans="1:6" s="60" customFormat="1" ht="12.75" x14ac:dyDescent="0.2">
      <c r="A118" s="58" t="s">
        <v>99</v>
      </c>
      <c r="B118" s="61">
        <v>0</v>
      </c>
      <c r="C118" s="59">
        <v>33380</v>
      </c>
      <c r="D118" s="59">
        <v>33380</v>
      </c>
      <c r="E118" s="59">
        <v>33450</v>
      </c>
      <c r="F118" s="59">
        <v>33450</v>
      </c>
    </row>
    <row r="119" spans="1:6" s="66" customFormat="1" ht="12.75" x14ac:dyDescent="0.2">
      <c r="A119" s="67" t="s">
        <v>83</v>
      </c>
      <c r="B119" s="67"/>
      <c r="C119" s="68">
        <v>33380</v>
      </c>
      <c r="D119" s="68">
        <v>33380</v>
      </c>
      <c r="E119" s="68">
        <v>33450</v>
      </c>
      <c r="F119" s="68">
        <v>33450</v>
      </c>
    </row>
    <row r="120" spans="1:6" s="75" customFormat="1" ht="12.75" x14ac:dyDescent="0.2">
      <c r="A120" s="73" t="s">
        <v>148</v>
      </c>
      <c r="B120" s="77">
        <v>0</v>
      </c>
      <c r="C120" s="74">
        <v>33380</v>
      </c>
      <c r="D120" s="74">
        <v>33380</v>
      </c>
      <c r="E120" s="74">
        <v>33450</v>
      </c>
      <c r="F120" s="74">
        <v>33450</v>
      </c>
    </row>
    <row r="121" spans="1:6" s="66" customFormat="1" ht="12.75" x14ac:dyDescent="0.2">
      <c r="A121" s="76" t="s">
        <v>65</v>
      </c>
      <c r="B121" s="69">
        <v>0</v>
      </c>
      <c r="C121" s="68">
        <v>30930</v>
      </c>
      <c r="D121" s="68">
        <v>30930</v>
      </c>
      <c r="E121" s="68">
        <v>31000</v>
      </c>
      <c r="F121" s="68">
        <v>31000</v>
      </c>
    </row>
    <row r="122" spans="1:6" s="66" customFormat="1" ht="12.75" x14ac:dyDescent="0.2">
      <c r="A122" s="110" t="s">
        <v>123</v>
      </c>
      <c r="B122" s="67"/>
      <c r="C122" s="68">
        <v>26550</v>
      </c>
      <c r="D122" s="68">
        <v>26550</v>
      </c>
      <c r="E122" s="67"/>
      <c r="F122" s="67"/>
    </row>
    <row r="123" spans="1:6" s="66" customFormat="1" ht="12.75" x14ac:dyDescent="0.2">
      <c r="A123" s="110" t="s">
        <v>125</v>
      </c>
      <c r="B123" s="67"/>
      <c r="C123" s="68">
        <v>4380</v>
      </c>
      <c r="D123" s="68">
        <v>4380</v>
      </c>
      <c r="E123" s="67"/>
      <c r="F123" s="67"/>
    </row>
    <row r="124" spans="1:6" s="66" customFormat="1" ht="12.75" x14ac:dyDescent="0.2">
      <c r="A124" s="76" t="s">
        <v>66</v>
      </c>
      <c r="B124" s="69">
        <v>0</v>
      </c>
      <c r="C124" s="68">
        <v>2450</v>
      </c>
      <c r="D124" s="68">
        <v>2450</v>
      </c>
      <c r="E124" s="68">
        <v>2450</v>
      </c>
      <c r="F124" s="68">
        <v>2450</v>
      </c>
    </row>
    <row r="125" spans="1:6" s="66" customFormat="1" ht="12.75" x14ac:dyDescent="0.2">
      <c r="A125" s="110" t="s">
        <v>126</v>
      </c>
      <c r="B125" s="67"/>
      <c r="C125" s="68">
        <v>2450</v>
      </c>
      <c r="D125" s="68">
        <v>2450</v>
      </c>
      <c r="E125" s="67"/>
      <c r="F125" s="67"/>
    </row>
    <row r="126" spans="1:6" s="75" customFormat="1" ht="25.5" x14ac:dyDescent="0.2">
      <c r="A126" s="73" t="s">
        <v>100</v>
      </c>
      <c r="B126" s="74">
        <v>9084.89</v>
      </c>
      <c r="C126" s="74">
        <v>66817.460000000006</v>
      </c>
      <c r="D126" s="74">
        <v>64680</v>
      </c>
      <c r="E126" s="74">
        <v>64680</v>
      </c>
      <c r="F126" s="74">
        <v>64680</v>
      </c>
    </row>
    <row r="127" spans="1:6" s="60" customFormat="1" ht="25.5" x14ac:dyDescent="0.2">
      <c r="A127" s="58" t="s">
        <v>101</v>
      </c>
      <c r="B127" s="59">
        <v>9084.89</v>
      </c>
      <c r="C127" s="59">
        <v>66817.460000000006</v>
      </c>
      <c r="D127" s="59">
        <v>64680</v>
      </c>
      <c r="E127" s="59">
        <v>64680</v>
      </c>
      <c r="F127" s="59">
        <v>64680</v>
      </c>
    </row>
    <row r="128" spans="1:6" s="66" customFormat="1" ht="12.75" x14ac:dyDescent="0.2">
      <c r="A128" s="67" t="s">
        <v>85</v>
      </c>
      <c r="B128" s="68">
        <v>9084.89</v>
      </c>
      <c r="C128" s="68">
        <v>66817.460000000006</v>
      </c>
      <c r="D128" s="68">
        <v>64680</v>
      </c>
      <c r="E128" s="68">
        <v>64680</v>
      </c>
      <c r="F128" s="68">
        <v>64680</v>
      </c>
    </row>
    <row r="129" spans="1:6" s="75" customFormat="1" ht="25.5" x14ac:dyDescent="0.2">
      <c r="A129" s="73" t="s">
        <v>157</v>
      </c>
      <c r="B129" s="74">
        <v>9084.89</v>
      </c>
      <c r="C129" s="74">
        <v>66817.460000000006</v>
      </c>
      <c r="D129" s="74">
        <v>64680</v>
      </c>
      <c r="E129" s="74">
        <v>64680</v>
      </c>
      <c r="F129" s="74">
        <v>64680</v>
      </c>
    </row>
    <row r="130" spans="1:6" s="66" customFormat="1" ht="12.75" x14ac:dyDescent="0.2">
      <c r="A130" s="76" t="s">
        <v>66</v>
      </c>
      <c r="B130" s="68">
        <v>9084.89</v>
      </c>
      <c r="C130" s="68">
        <v>38630</v>
      </c>
      <c r="D130" s="68">
        <v>38630</v>
      </c>
      <c r="E130" s="68">
        <v>38630</v>
      </c>
      <c r="F130" s="68">
        <v>38630</v>
      </c>
    </row>
    <row r="131" spans="1:6" s="66" customFormat="1" ht="12.75" x14ac:dyDescent="0.2">
      <c r="A131" s="110" t="s">
        <v>128</v>
      </c>
      <c r="B131" s="68">
        <v>9084.89</v>
      </c>
      <c r="C131" s="68">
        <v>38630</v>
      </c>
      <c r="D131" s="68">
        <v>38630</v>
      </c>
      <c r="E131" s="67"/>
      <c r="F131" s="67"/>
    </row>
    <row r="132" spans="1:6" s="66" customFormat="1" ht="12.75" x14ac:dyDescent="0.2">
      <c r="A132" s="76" t="s">
        <v>72</v>
      </c>
      <c r="B132" s="69">
        <v>0</v>
      </c>
      <c r="C132" s="68">
        <v>10000</v>
      </c>
      <c r="D132" s="68">
        <v>10000</v>
      </c>
      <c r="E132" s="68">
        <v>10000</v>
      </c>
      <c r="F132" s="68">
        <v>10000</v>
      </c>
    </row>
    <row r="133" spans="1:6" s="66" customFormat="1" ht="12.75" x14ac:dyDescent="0.2">
      <c r="A133" s="110" t="s">
        <v>138</v>
      </c>
      <c r="B133" s="67"/>
      <c r="C133" s="68">
        <v>10000</v>
      </c>
      <c r="D133" s="68">
        <v>10000</v>
      </c>
      <c r="E133" s="67"/>
      <c r="F133" s="67"/>
    </row>
    <row r="134" spans="1:6" s="66" customFormat="1" ht="12.75" x14ac:dyDescent="0.2">
      <c r="A134" s="76" t="s">
        <v>73</v>
      </c>
      <c r="B134" s="69">
        <v>0</v>
      </c>
      <c r="C134" s="68">
        <v>18187.46</v>
      </c>
      <c r="D134" s="68">
        <v>16050</v>
      </c>
      <c r="E134" s="68">
        <v>16050</v>
      </c>
      <c r="F134" s="68">
        <v>16050</v>
      </c>
    </row>
    <row r="135" spans="1:6" s="66" customFormat="1" ht="12.75" x14ac:dyDescent="0.2">
      <c r="A135" s="110" t="s">
        <v>141</v>
      </c>
      <c r="B135" s="67"/>
      <c r="C135" s="68">
        <v>12137.46</v>
      </c>
      <c r="D135" s="68">
        <v>10000</v>
      </c>
      <c r="E135" s="67"/>
      <c r="F135" s="67"/>
    </row>
    <row r="136" spans="1:6" s="66" customFormat="1" ht="12.75" x14ac:dyDescent="0.2">
      <c r="A136" s="110" t="s">
        <v>143</v>
      </c>
      <c r="B136" s="67"/>
      <c r="C136" s="68">
        <v>6050</v>
      </c>
      <c r="D136" s="68">
        <v>6050</v>
      </c>
      <c r="E136" s="67"/>
      <c r="F136" s="67"/>
    </row>
    <row r="137" spans="1:6" s="75" customFormat="1" ht="12.75" x14ac:dyDescent="0.2">
      <c r="A137" s="73" t="s">
        <v>102</v>
      </c>
      <c r="B137" s="77">
        <v>159.58000000000001</v>
      </c>
      <c r="C137" s="74">
        <v>10400</v>
      </c>
      <c r="D137" s="74">
        <v>10400</v>
      </c>
      <c r="E137" s="74">
        <v>10400</v>
      </c>
      <c r="F137" s="74">
        <v>10400</v>
      </c>
    </row>
    <row r="138" spans="1:6" s="60" customFormat="1" ht="12.75" x14ac:dyDescent="0.2">
      <c r="A138" s="58" t="s">
        <v>103</v>
      </c>
      <c r="B138" s="61">
        <v>159.58000000000001</v>
      </c>
      <c r="C138" s="59">
        <v>10400</v>
      </c>
      <c r="D138" s="59">
        <v>10400</v>
      </c>
      <c r="E138" s="59">
        <v>10400</v>
      </c>
      <c r="F138" s="59">
        <v>10400</v>
      </c>
    </row>
    <row r="139" spans="1:6" s="66" customFormat="1" ht="12.75" x14ac:dyDescent="0.2">
      <c r="A139" s="67" t="s">
        <v>85</v>
      </c>
      <c r="B139" s="69">
        <v>159.58000000000001</v>
      </c>
      <c r="C139" s="68">
        <v>10400</v>
      </c>
      <c r="D139" s="68">
        <v>10400</v>
      </c>
      <c r="E139" s="68">
        <v>10400</v>
      </c>
      <c r="F139" s="68">
        <v>10400</v>
      </c>
    </row>
    <row r="140" spans="1:6" s="75" customFormat="1" ht="12.75" x14ac:dyDescent="0.2">
      <c r="A140" s="73" t="s">
        <v>156</v>
      </c>
      <c r="B140" s="77">
        <v>159.58000000000001</v>
      </c>
      <c r="C140" s="74">
        <v>10400</v>
      </c>
      <c r="D140" s="74">
        <v>10400</v>
      </c>
      <c r="E140" s="74">
        <v>10400</v>
      </c>
      <c r="F140" s="74">
        <v>10400</v>
      </c>
    </row>
    <row r="141" spans="1:6" s="66" customFormat="1" ht="12.75" x14ac:dyDescent="0.2">
      <c r="A141" s="76" t="s">
        <v>72</v>
      </c>
      <c r="B141" s="69">
        <v>159.58000000000001</v>
      </c>
      <c r="C141" s="68">
        <v>10400</v>
      </c>
      <c r="D141" s="68">
        <v>10400</v>
      </c>
      <c r="E141" s="68">
        <v>10400</v>
      </c>
      <c r="F141" s="68">
        <v>10400</v>
      </c>
    </row>
    <row r="142" spans="1:6" s="66" customFormat="1" ht="12.75" x14ac:dyDescent="0.2">
      <c r="A142" s="110" t="s">
        <v>138</v>
      </c>
      <c r="B142" s="69">
        <v>159.58000000000001</v>
      </c>
      <c r="C142" s="68">
        <v>10400</v>
      </c>
      <c r="D142" s="68">
        <v>10400</v>
      </c>
      <c r="E142" s="67"/>
      <c r="F142" s="67"/>
    </row>
    <row r="143" spans="1:6" s="75" customFormat="1" ht="12.75" x14ac:dyDescent="0.2">
      <c r="A143" s="73" t="s">
        <v>104</v>
      </c>
      <c r="B143" s="74">
        <v>42402.85</v>
      </c>
      <c r="C143" s="74">
        <v>310364</v>
      </c>
      <c r="D143" s="74">
        <v>157800</v>
      </c>
      <c r="E143" s="73"/>
      <c r="F143" s="73"/>
    </row>
    <row r="144" spans="1:6" s="60" customFormat="1" ht="12.75" x14ac:dyDescent="0.2">
      <c r="A144" s="58" t="s">
        <v>105</v>
      </c>
      <c r="B144" s="59">
        <v>42402.85</v>
      </c>
      <c r="C144" s="59">
        <v>310364</v>
      </c>
      <c r="D144" s="59">
        <v>157800</v>
      </c>
      <c r="E144" s="61">
        <v>0</v>
      </c>
      <c r="F144" s="61">
        <v>0</v>
      </c>
    </row>
    <row r="145" spans="1:6" s="66" customFormat="1" ht="12.75" x14ac:dyDescent="0.2">
      <c r="A145" s="67" t="s">
        <v>85</v>
      </c>
      <c r="B145" s="68">
        <v>42402.85</v>
      </c>
      <c r="C145" s="68">
        <v>310364</v>
      </c>
      <c r="D145" s="68">
        <v>157800</v>
      </c>
      <c r="E145" s="67"/>
      <c r="F145" s="67"/>
    </row>
    <row r="146" spans="1:6" s="75" customFormat="1" ht="12.75" x14ac:dyDescent="0.2">
      <c r="A146" s="73" t="s">
        <v>154</v>
      </c>
      <c r="B146" s="74">
        <v>42402.85</v>
      </c>
      <c r="C146" s="74">
        <v>310364</v>
      </c>
      <c r="D146" s="77">
        <v>0</v>
      </c>
      <c r="E146" s="77">
        <v>0</v>
      </c>
      <c r="F146" s="77">
        <v>0</v>
      </c>
    </row>
    <row r="147" spans="1:6" s="66" customFormat="1" ht="12.75" x14ac:dyDescent="0.2">
      <c r="A147" s="76" t="s">
        <v>65</v>
      </c>
      <c r="B147" s="68">
        <v>1352.89</v>
      </c>
      <c r="C147" s="68">
        <v>226545</v>
      </c>
      <c r="D147" s="69">
        <v>0</v>
      </c>
      <c r="E147" s="69">
        <v>0</v>
      </c>
      <c r="F147" s="69">
        <v>0</v>
      </c>
    </row>
    <row r="148" spans="1:6" s="66" customFormat="1" ht="12.75" x14ac:dyDescent="0.2">
      <c r="A148" s="110" t="s">
        <v>123</v>
      </c>
      <c r="B148" s="67"/>
      <c r="C148" s="68">
        <v>168700</v>
      </c>
      <c r="D148" s="67"/>
      <c r="E148" s="67"/>
      <c r="F148" s="67"/>
    </row>
    <row r="149" spans="1:6" s="66" customFormat="1" ht="12.75" x14ac:dyDescent="0.2">
      <c r="A149" s="110" t="s">
        <v>124</v>
      </c>
      <c r="B149" s="68">
        <v>1352.89</v>
      </c>
      <c r="C149" s="68">
        <v>29300</v>
      </c>
      <c r="D149" s="67"/>
      <c r="E149" s="67"/>
      <c r="F149" s="67"/>
    </row>
    <row r="150" spans="1:6" s="66" customFormat="1" ht="12.75" x14ac:dyDescent="0.2">
      <c r="A150" s="110" t="s">
        <v>125</v>
      </c>
      <c r="B150" s="67"/>
      <c r="C150" s="68">
        <v>28545</v>
      </c>
      <c r="D150" s="67"/>
      <c r="E150" s="67"/>
      <c r="F150" s="67"/>
    </row>
    <row r="151" spans="1:6" s="66" customFormat="1" ht="12.75" x14ac:dyDescent="0.2">
      <c r="A151" s="76" t="s">
        <v>66</v>
      </c>
      <c r="B151" s="68">
        <v>3887.52</v>
      </c>
      <c r="C151" s="68">
        <v>33819</v>
      </c>
      <c r="D151" s="69">
        <v>0</v>
      </c>
      <c r="E151" s="69">
        <v>0</v>
      </c>
      <c r="F151" s="69">
        <v>0</v>
      </c>
    </row>
    <row r="152" spans="1:6" s="66" customFormat="1" ht="12.75" x14ac:dyDescent="0.2">
      <c r="A152" s="110" t="s">
        <v>126</v>
      </c>
      <c r="B152" s="68">
        <v>1858.15</v>
      </c>
      <c r="C152" s="68">
        <v>28000</v>
      </c>
      <c r="D152" s="67"/>
      <c r="E152" s="67"/>
      <c r="F152" s="67"/>
    </row>
    <row r="153" spans="1:6" s="66" customFormat="1" ht="12.75" x14ac:dyDescent="0.2">
      <c r="A153" s="110" t="s">
        <v>127</v>
      </c>
      <c r="B153" s="67"/>
      <c r="C153" s="69">
        <v>900</v>
      </c>
      <c r="D153" s="67"/>
      <c r="E153" s="67"/>
      <c r="F153" s="67"/>
    </row>
    <row r="154" spans="1:6" s="66" customFormat="1" ht="12.75" x14ac:dyDescent="0.2">
      <c r="A154" s="110" t="s">
        <v>128</v>
      </c>
      <c r="B154" s="68">
        <v>2029.37</v>
      </c>
      <c r="C154" s="68">
        <v>4919</v>
      </c>
      <c r="D154" s="67"/>
      <c r="E154" s="67"/>
      <c r="F154" s="67"/>
    </row>
    <row r="155" spans="1:6" s="66" customFormat="1" ht="12.75" x14ac:dyDescent="0.2">
      <c r="A155" s="76" t="s">
        <v>68</v>
      </c>
      <c r="B155" s="68">
        <v>37162.44</v>
      </c>
      <c r="C155" s="68">
        <v>50000</v>
      </c>
      <c r="D155" s="69">
        <v>0</v>
      </c>
      <c r="E155" s="69">
        <v>0</v>
      </c>
      <c r="F155" s="69">
        <v>0</v>
      </c>
    </row>
    <row r="156" spans="1:6" s="66" customFormat="1" ht="12.75" x14ac:dyDescent="0.2">
      <c r="A156" s="110" t="s">
        <v>133</v>
      </c>
      <c r="B156" s="68">
        <v>37162.44</v>
      </c>
      <c r="C156" s="68">
        <v>50000</v>
      </c>
      <c r="D156" s="67"/>
      <c r="E156" s="67"/>
      <c r="F156" s="67"/>
    </row>
    <row r="157" spans="1:6" s="75" customFormat="1" ht="25.5" x14ac:dyDescent="0.2">
      <c r="A157" s="73" t="s">
        <v>155</v>
      </c>
      <c r="B157" s="77">
        <v>0</v>
      </c>
      <c r="C157" s="77">
        <v>0</v>
      </c>
      <c r="D157" s="74">
        <v>157800</v>
      </c>
      <c r="E157" s="77">
        <v>0</v>
      </c>
      <c r="F157" s="77">
        <v>0</v>
      </c>
    </row>
    <row r="158" spans="1:6" s="66" customFormat="1" ht="12.75" x14ac:dyDescent="0.2">
      <c r="A158" s="76" t="s">
        <v>65</v>
      </c>
      <c r="B158" s="69">
        <v>0</v>
      </c>
      <c r="C158" s="69">
        <v>0</v>
      </c>
      <c r="D158" s="68">
        <v>111200</v>
      </c>
      <c r="E158" s="69">
        <v>0</v>
      </c>
      <c r="F158" s="69">
        <v>0</v>
      </c>
    </row>
    <row r="159" spans="1:6" s="66" customFormat="1" ht="12.75" x14ac:dyDescent="0.2">
      <c r="A159" s="110" t="s">
        <v>123</v>
      </c>
      <c r="B159" s="67"/>
      <c r="C159" s="67"/>
      <c r="D159" s="68">
        <v>80000</v>
      </c>
      <c r="E159" s="67"/>
      <c r="F159" s="67"/>
    </row>
    <row r="160" spans="1:6" s="66" customFormat="1" ht="12.75" x14ac:dyDescent="0.2">
      <c r="A160" s="110" t="s">
        <v>124</v>
      </c>
      <c r="B160" s="67"/>
      <c r="C160" s="67"/>
      <c r="D160" s="68">
        <v>18000</v>
      </c>
      <c r="E160" s="67"/>
      <c r="F160" s="67"/>
    </row>
    <row r="161" spans="1:6" s="66" customFormat="1" ht="12.75" x14ac:dyDescent="0.2">
      <c r="A161" s="110" t="s">
        <v>125</v>
      </c>
      <c r="B161" s="67"/>
      <c r="C161" s="67"/>
      <c r="D161" s="68">
        <v>13200</v>
      </c>
      <c r="E161" s="67"/>
      <c r="F161" s="67"/>
    </row>
    <row r="162" spans="1:6" s="66" customFormat="1" ht="12.75" x14ac:dyDescent="0.2">
      <c r="A162" s="76" t="s">
        <v>66</v>
      </c>
      <c r="B162" s="69">
        <v>0</v>
      </c>
      <c r="C162" s="69">
        <v>0</v>
      </c>
      <c r="D162" s="68">
        <v>21600</v>
      </c>
      <c r="E162" s="69">
        <v>0</v>
      </c>
      <c r="F162" s="69">
        <v>0</v>
      </c>
    </row>
    <row r="163" spans="1:6" s="66" customFormat="1" ht="12.75" x14ac:dyDescent="0.2">
      <c r="A163" s="110" t="s">
        <v>126</v>
      </c>
      <c r="B163" s="67"/>
      <c r="C163" s="67"/>
      <c r="D163" s="68">
        <v>18000</v>
      </c>
      <c r="E163" s="67"/>
      <c r="F163" s="67"/>
    </row>
    <row r="164" spans="1:6" s="66" customFormat="1" ht="12.75" x14ac:dyDescent="0.2">
      <c r="A164" s="110" t="s">
        <v>127</v>
      </c>
      <c r="B164" s="67"/>
      <c r="C164" s="67"/>
      <c r="D164" s="69">
        <v>700</v>
      </c>
      <c r="E164" s="67"/>
      <c r="F164" s="67"/>
    </row>
    <row r="165" spans="1:6" s="66" customFormat="1" ht="12.75" x14ac:dyDescent="0.2">
      <c r="A165" s="110" t="s">
        <v>128</v>
      </c>
      <c r="B165" s="67"/>
      <c r="C165" s="67"/>
      <c r="D165" s="68">
        <v>2900</v>
      </c>
      <c r="E165" s="67"/>
      <c r="F165" s="67"/>
    </row>
    <row r="166" spans="1:6" s="66" customFormat="1" ht="12.75" x14ac:dyDescent="0.2">
      <c r="A166" s="76" t="s">
        <v>68</v>
      </c>
      <c r="B166" s="69">
        <v>0</v>
      </c>
      <c r="C166" s="69">
        <v>0</v>
      </c>
      <c r="D166" s="68">
        <v>25000</v>
      </c>
      <c r="E166" s="69">
        <v>0</v>
      </c>
      <c r="F166" s="69">
        <v>0</v>
      </c>
    </row>
    <row r="167" spans="1:6" s="66" customFormat="1" ht="12.75" x14ac:dyDescent="0.2">
      <c r="A167" s="110" t="s">
        <v>133</v>
      </c>
      <c r="B167" s="67"/>
      <c r="C167" s="67"/>
      <c r="D167" s="68">
        <v>25000</v>
      </c>
      <c r="E167" s="67"/>
      <c r="F167" s="67"/>
    </row>
    <row r="168" spans="1:6" s="75" customFormat="1" ht="12.75" x14ac:dyDescent="0.2">
      <c r="A168" s="73" t="s">
        <v>106</v>
      </c>
      <c r="B168" s="73"/>
      <c r="C168" s="74">
        <v>13427.52</v>
      </c>
      <c r="D168" s="73"/>
      <c r="E168" s="73"/>
      <c r="F168" s="73"/>
    </row>
    <row r="169" spans="1:6" s="60" customFormat="1" ht="12.75" x14ac:dyDescent="0.2">
      <c r="A169" s="58" t="s">
        <v>107</v>
      </c>
      <c r="B169" s="61">
        <v>0</v>
      </c>
      <c r="C169" s="59">
        <v>13427.52</v>
      </c>
      <c r="D169" s="61">
        <v>0</v>
      </c>
      <c r="E169" s="61">
        <v>0</v>
      </c>
      <c r="F169" s="61">
        <v>0</v>
      </c>
    </row>
    <row r="170" spans="1:6" s="66" customFormat="1" ht="12.75" x14ac:dyDescent="0.2">
      <c r="A170" s="67" t="s">
        <v>85</v>
      </c>
      <c r="B170" s="67"/>
      <c r="C170" s="68">
        <v>13427.52</v>
      </c>
      <c r="D170" s="67"/>
      <c r="E170" s="67"/>
      <c r="F170" s="67"/>
    </row>
    <row r="171" spans="1:6" s="75" customFormat="1" ht="12.75" x14ac:dyDescent="0.2">
      <c r="A171" s="73" t="s">
        <v>146</v>
      </c>
      <c r="B171" s="73"/>
      <c r="C171" s="74">
        <v>13427.52</v>
      </c>
      <c r="D171" s="73"/>
      <c r="E171" s="73"/>
      <c r="F171" s="73"/>
    </row>
    <row r="172" spans="1:6" s="66" customFormat="1" ht="12.75" x14ac:dyDescent="0.2">
      <c r="A172" s="76" t="s">
        <v>66</v>
      </c>
      <c r="B172" s="69">
        <v>0</v>
      </c>
      <c r="C172" s="68">
        <v>7707</v>
      </c>
      <c r="D172" s="69">
        <v>0</v>
      </c>
      <c r="E172" s="69">
        <v>0</v>
      </c>
      <c r="F172" s="69">
        <v>0</v>
      </c>
    </row>
    <row r="173" spans="1:6" s="66" customFormat="1" ht="12.75" x14ac:dyDescent="0.2">
      <c r="A173" s="110" t="s">
        <v>127</v>
      </c>
      <c r="B173" s="67"/>
      <c r="C173" s="68">
        <v>6707</v>
      </c>
      <c r="D173" s="67"/>
      <c r="E173" s="67"/>
      <c r="F173" s="67"/>
    </row>
    <row r="174" spans="1:6" s="66" customFormat="1" ht="12.75" x14ac:dyDescent="0.2">
      <c r="A174" s="110" t="s">
        <v>128</v>
      </c>
      <c r="B174" s="67"/>
      <c r="C174" s="68">
        <v>1000</v>
      </c>
      <c r="D174" s="67"/>
      <c r="E174" s="67"/>
      <c r="F174" s="67"/>
    </row>
    <row r="175" spans="1:6" s="66" customFormat="1" ht="12.75" x14ac:dyDescent="0.2">
      <c r="A175" s="76" t="s">
        <v>73</v>
      </c>
      <c r="B175" s="69">
        <v>0</v>
      </c>
      <c r="C175" s="68">
        <v>5720.52</v>
      </c>
      <c r="D175" s="69">
        <v>0</v>
      </c>
      <c r="E175" s="69">
        <v>0</v>
      </c>
      <c r="F175" s="69">
        <v>0</v>
      </c>
    </row>
    <row r="176" spans="1:6" s="66" customFormat="1" ht="12.75" x14ac:dyDescent="0.2">
      <c r="A176" s="110" t="s">
        <v>141</v>
      </c>
      <c r="B176" s="67"/>
      <c r="C176" s="68">
        <v>5720.52</v>
      </c>
      <c r="D176" s="67"/>
      <c r="E176" s="67"/>
      <c r="F176" s="67"/>
    </row>
    <row r="177" spans="1:6" s="75" customFormat="1" ht="12.75" x14ac:dyDescent="0.2">
      <c r="A177" s="73" t="s">
        <v>108</v>
      </c>
      <c r="B177" s="74">
        <v>36595.800000000003</v>
      </c>
      <c r="C177" s="74">
        <v>93300</v>
      </c>
      <c r="D177" s="74">
        <v>71700</v>
      </c>
      <c r="E177" s="74">
        <v>35000</v>
      </c>
      <c r="F177" s="73"/>
    </row>
    <row r="178" spans="1:6" s="60" customFormat="1" ht="12.75" x14ac:dyDescent="0.2">
      <c r="A178" s="58" t="s">
        <v>109</v>
      </c>
      <c r="B178" s="59">
        <v>36595.800000000003</v>
      </c>
      <c r="C178" s="59">
        <v>93300</v>
      </c>
      <c r="D178" s="59">
        <v>71700</v>
      </c>
      <c r="E178" s="59">
        <v>35000</v>
      </c>
      <c r="F178" s="61">
        <v>0</v>
      </c>
    </row>
    <row r="179" spans="1:6" s="66" customFormat="1" ht="12.75" x14ac:dyDescent="0.2">
      <c r="A179" s="67" t="s">
        <v>85</v>
      </c>
      <c r="B179" s="68">
        <v>36595.800000000003</v>
      </c>
      <c r="C179" s="68">
        <v>93300</v>
      </c>
      <c r="D179" s="68">
        <v>71700</v>
      </c>
      <c r="E179" s="68">
        <v>35000</v>
      </c>
      <c r="F179" s="67"/>
    </row>
    <row r="180" spans="1:6" s="75" customFormat="1" ht="25.5" x14ac:dyDescent="0.2">
      <c r="A180" s="73" t="s">
        <v>152</v>
      </c>
      <c r="B180" s="73"/>
      <c r="C180" s="73"/>
      <c r="D180" s="74">
        <v>71700</v>
      </c>
      <c r="E180" s="74">
        <v>35000</v>
      </c>
      <c r="F180" s="73"/>
    </row>
    <row r="181" spans="1:6" s="66" customFormat="1" ht="12.75" x14ac:dyDescent="0.2">
      <c r="A181" s="76" t="s">
        <v>65</v>
      </c>
      <c r="B181" s="69">
        <v>0</v>
      </c>
      <c r="C181" s="69">
        <v>0</v>
      </c>
      <c r="D181" s="68">
        <v>11700</v>
      </c>
      <c r="E181" s="68">
        <v>5000</v>
      </c>
      <c r="F181" s="69">
        <v>0</v>
      </c>
    </row>
    <row r="182" spans="1:6" s="66" customFormat="1" ht="12.75" x14ac:dyDescent="0.2">
      <c r="A182" s="110" t="s">
        <v>123</v>
      </c>
      <c r="B182" s="67"/>
      <c r="C182" s="67"/>
      <c r="D182" s="68">
        <v>10000</v>
      </c>
      <c r="E182" s="67"/>
      <c r="F182" s="67"/>
    </row>
    <row r="183" spans="1:6" s="66" customFormat="1" ht="12.75" x14ac:dyDescent="0.2">
      <c r="A183" s="110" t="s">
        <v>125</v>
      </c>
      <c r="B183" s="67"/>
      <c r="C183" s="67"/>
      <c r="D183" s="68">
        <v>1700</v>
      </c>
      <c r="E183" s="67"/>
      <c r="F183" s="67"/>
    </row>
    <row r="184" spans="1:6" s="66" customFormat="1" ht="12.75" x14ac:dyDescent="0.2">
      <c r="A184" s="76" t="s">
        <v>66</v>
      </c>
      <c r="B184" s="69">
        <v>0</v>
      </c>
      <c r="C184" s="69">
        <v>0</v>
      </c>
      <c r="D184" s="68">
        <v>55000</v>
      </c>
      <c r="E184" s="68">
        <v>25000</v>
      </c>
      <c r="F184" s="69">
        <v>0</v>
      </c>
    </row>
    <row r="185" spans="1:6" s="66" customFormat="1" ht="12.75" x14ac:dyDescent="0.2">
      <c r="A185" s="110" t="s">
        <v>127</v>
      </c>
      <c r="B185" s="67"/>
      <c r="C185" s="67"/>
      <c r="D185" s="68">
        <v>50000</v>
      </c>
      <c r="E185" s="67"/>
      <c r="F185" s="67"/>
    </row>
    <row r="186" spans="1:6" s="66" customFormat="1" ht="12.75" x14ac:dyDescent="0.2">
      <c r="A186" s="110" t="s">
        <v>131</v>
      </c>
      <c r="B186" s="67"/>
      <c r="C186" s="67"/>
      <c r="D186" s="68">
        <v>5000</v>
      </c>
      <c r="E186" s="67"/>
      <c r="F186" s="67"/>
    </row>
    <row r="187" spans="1:6" s="66" customFormat="1" ht="12.75" x14ac:dyDescent="0.2">
      <c r="A187" s="76" t="s">
        <v>67</v>
      </c>
      <c r="B187" s="69">
        <v>0</v>
      </c>
      <c r="C187" s="69">
        <v>0</v>
      </c>
      <c r="D187" s="68">
        <v>5000</v>
      </c>
      <c r="E187" s="68">
        <v>5000</v>
      </c>
      <c r="F187" s="69">
        <v>0</v>
      </c>
    </row>
    <row r="188" spans="1:6" s="66" customFormat="1" ht="12.75" x14ac:dyDescent="0.2">
      <c r="A188" s="110" t="s">
        <v>132</v>
      </c>
      <c r="B188" s="67"/>
      <c r="C188" s="67"/>
      <c r="D188" s="68">
        <v>5000</v>
      </c>
      <c r="E188" s="67"/>
      <c r="F188" s="67"/>
    </row>
    <row r="189" spans="1:6" s="75" customFormat="1" ht="12.75" x14ac:dyDescent="0.2">
      <c r="A189" s="73" t="s">
        <v>153</v>
      </c>
      <c r="B189" s="74">
        <v>36595.800000000003</v>
      </c>
      <c r="C189" s="74">
        <v>93300</v>
      </c>
      <c r="D189" s="77">
        <v>0</v>
      </c>
      <c r="E189" s="77">
        <v>0</v>
      </c>
      <c r="F189" s="77">
        <v>0</v>
      </c>
    </row>
    <row r="190" spans="1:6" s="66" customFormat="1" ht="12.75" x14ac:dyDescent="0.2">
      <c r="A190" s="76" t="s">
        <v>65</v>
      </c>
      <c r="B190" s="69">
        <v>0</v>
      </c>
      <c r="C190" s="68">
        <v>23300</v>
      </c>
      <c r="D190" s="69">
        <v>0</v>
      </c>
      <c r="E190" s="69">
        <v>0</v>
      </c>
      <c r="F190" s="69">
        <v>0</v>
      </c>
    </row>
    <row r="191" spans="1:6" s="66" customFormat="1" ht="12.75" x14ac:dyDescent="0.2">
      <c r="A191" s="110" t="s">
        <v>123</v>
      </c>
      <c r="B191" s="67"/>
      <c r="C191" s="68">
        <v>20000</v>
      </c>
      <c r="D191" s="67"/>
      <c r="E191" s="67"/>
      <c r="F191" s="67"/>
    </row>
    <row r="192" spans="1:6" s="66" customFormat="1" ht="12.75" x14ac:dyDescent="0.2">
      <c r="A192" s="110" t="s">
        <v>125</v>
      </c>
      <c r="B192" s="67"/>
      <c r="C192" s="68">
        <v>3300</v>
      </c>
      <c r="D192" s="67"/>
      <c r="E192" s="67"/>
      <c r="F192" s="67"/>
    </row>
    <row r="193" spans="1:6" s="66" customFormat="1" ht="12.75" x14ac:dyDescent="0.2">
      <c r="A193" s="76" t="s">
        <v>66</v>
      </c>
      <c r="B193" s="68">
        <v>36595.800000000003</v>
      </c>
      <c r="C193" s="68">
        <v>60000</v>
      </c>
      <c r="D193" s="69">
        <v>0</v>
      </c>
      <c r="E193" s="69">
        <v>0</v>
      </c>
      <c r="F193" s="69">
        <v>0</v>
      </c>
    </row>
    <row r="194" spans="1:6" s="66" customFormat="1" ht="12.75" x14ac:dyDescent="0.2">
      <c r="A194" s="110" t="s">
        <v>127</v>
      </c>
      <c r="B194" s="68">
        <v>36595.800000000003</v>
      </c>
      <c r="C194" s="68">
        <v>50000</v>
      </c>
      <c r="D194" s="67"/>
      <c r="E194" s="67"/>
      <c r="F194" s="67"/>
    </row>
    <row r="195" spans="1:6" s="66" customFormat="1" ht="12.75" x14ac:dyDescent="0.2">
      <c r="A195" s="110" t="s">
        <v>131</v>
      </c>
      <c r="B195" s="67"/>
      <c r="C195" s="68">
        <v>10000</v>
      </c>
      <c r="D195" s="67"/>
      <c r="E195" s="67"/>
      <c r="F195" s="67"/>
    </row>
    <row r="196" spans="1:6" s="66" customFormat="1" ht="12.75" x14ac:dyDescent="0.2">
      <c r="A196" s="76" t="s">
        <v>67</v>
      </c>
      <c r="B196" s="69">
        <v>0</v>
      </c>
      <c r="C196" s="68">
        <v>10000</v>
      </c>
      <c r="D196" s="69">
        <v>0</v>
      </c>
      <c r="E196" s="69">
        <v>0</v>
      </c>
      <c r="F196" s="69">
        <v>0</v>
      </c>
    </row>
    <row r="197" spans="1:6" s="66" customFormat="1" ht="12.75" x14ac:dyDescent="0.2">
      <c r="A197" s="110" t="s">
        <v>132</v>
      </c>
      <c r="B197" s="67"/>
      <c r="C197" s="68">
        <v>10000</v>
      </c>
      <c r="D197" s="67"/>
      <c r="E197" s="67"/>
      <c r="F197" s="67"/>
    </row>
  </sheetData>
  <mergeCells count="2">
    <mergeCell ref="A2:F2"/>
    <mergeCell ref="A4:F4"/>
  </mergeCell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DIO.</vt:lpstr>
      <vt:lpstr>' Račun prihoda i rashoda'!Print_Area</vt:lpstr>
      <vt:lpstr>'POSEBNI DIO.'!Print_Area</vt:lpstr>
      <vt:lpstr>'Prihodi i rashodi po izvorima'!Print_Area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2025-12-11T07:30:59Z</cp:lastPrinted>
  <dcterms:created xsi:type="dcterms:W3CDTF">2022-08-12T12:51:27Z</dcterms:created>
  <dcterms:modified xsi:type="dcterms:W3CDTF">2025-12-11T07:34:25Z</dcterms:modified>
</cp:coreProperties>
</file>